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aylorfryaac-my.sharepoint.com/personal/leah_ma_taylorfry_com_au/Documents/"/>
    </mc:Choice>
  </mc:AlternateContent>
  <xr:revisionPtr revIDLastSave="0" documentId="8_{95843E2C-A9C3-4895-BB7A-5D74E1DFE423}" xr6:coauthVersionLast="47" xr6:coauthVersionMax="47" xr10:uidLastSave="{00000000-0000-0000-0000-000000000000}"/>
  <bookViews>
    <workbookView xWindow="-110" yWindow="-110" windowWidth="19420" windowHeight="11500" activeTab="1" xr2:uid="{A1A754C9-8D20-4516-9C07-8092C7F98BA3}"/>
  </bookViews>
  <sheets>
    <sheet name="Fit" sheetId="1" r:id="rId1"/>
    <sheet name="Rates" sheetId="2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 s="1"/>
  <c r="E8" i="2"/>
  <c r="D10" i="2" l="1"/>
  <c r="D8" i="2"/>
  <c r="E9" i="2"/>
  <c r="E10" i="2"/>
  <c r="D9" i="2"/>
  <c r="D11" i="2" l="1"/>
  <c r="E11" i="2"/>
  <c r="D12" i="2" l="1"/>
  <c r="E12" i="2"/>
  <c r="D13" i="2" l="1"/>
  <c r="E13" i="2"/>
  <c r="D15" i="2" l="1"/>
  <c r="E15" i="2"/>
  <c r="D14" i="2"/>
  <c r="E14" i="2"/>
  <c r="D16" i="2" l="1"/>
  <c r="E16" i="2"/>
  <c r="D17" i="2" l="1"/>
  <c r="E17" i="2"/>
  <c r="D18" i="2" l="1"/>
  <c r="E18" i="2"/>
  <c r="D19" i="2" l="1"/>
  <c r="E19" i="2"/>
  <c r="D21" i="2" l="1"/>
  <c r="E22" i="2"/>
  <c r="E21" i="2"/>
  <c r="D20" i="2"/>
  <c r="E20" i="2"/>
  <c r="D22" i="2" l="1"/>
  <c r="D23" i="2" l="1"/>
  <c r="E23" i="2"/>
  <c r="D24" i="2" l="1"/>
  <c r="E24" i="2"/>
  <c r="D25" i="2" l="1"/>
  <c r="E25" i="2"/>
  <c r="D26" i="2" l="1"/>
  <c r="E26" i="2"/>
  <c r="D27" i="2" l="1"/>
  <c r="E27" i="2"/>
  <c r="D29" i="2" l="1"/>
  <c r="D28" i="2"/>
  <c r="E29" i="2"/>
  <c r="E28" i="2"/>
  <c r="D30" i="2" l="1"/>
  <c r="E30" i="2"/>
  <c r="D31" i="2" l="1"/>
  <c r="E31" i="2"/>
  <c r="D32" i="2" l="1"/>
  <c r="E32" i="2"/>
  <c r="D33" i="2" l="1"/>
  <c r="E33" i="2"/>
  <c r="D34" i="2" l="1"/>
  <c r="E34" i="2"/>
  <c r="D35" i="2" l="1"/>
  <c r="E35" i="2"/>
  <c r="D36" i="2" l="1"/>
  <c r="E36" i="2"/>
  <c r="D37" i="2" l="1"/>
  <c r="E37" i="2"/>
  <c r="D38" i="2" l="1"/>
  <c r="E38" i="2"/>
  <c r="D39" i="2" l="1"/>
  <c r="E39" i="2"/>
  <c r="D40" i="2" l="1"/>
  <c r="E40" i="2"/>
  <c r="D41" i="2" l="1"/>
  <c r="E41" i="2"/>
  <c r="D42" i="2" l="1"/>
  <c r="E42" i="2"/>
  <c r="D43" i="2" l="1"/>
  <c r="E43" i="2"/>
  <c r="D44" i="2" l="1"/>
  <c r="E45" i="2"/>
  <c r="E44" i="2"/>
  <c r="D45" i="2" l="1"/>
  <c r="D47" i="2" l="1"/>
  <c r="E47" i="2"/>
  <c r="D46" i="2"/>
  <c r="E46" i="2"/>
  <c r="D48" i="2" l="1"/>
  <c r="E48" i="2"/>
  <c r="D49" i="2" l="1"/>
  <c r="E49" i="2"/>
  <c r="D51" i="2" l="1"/>
  <c r="E51" i="2"/>
  <c r="D50" i="2"/>
  <c r="E50" i="2"/>
  <c r="E53" i="2" l="1"/>
  <c r="D52" i="2"/>
  <c r="E52" i="2"/>
  <c r="D53" i="2"/>
  <c r="D54" i="2" l="1"/>
  <c r="E54" i="2"/>
  <c r="D55" i="2" l="1"/>
  <c r="E55" i="2"/>
  <c r="D56" i="2" l="1"/>
  <c r="E56" i="2"/>
  <c r="D57" i="2" l="1"/>
  <c r="E57" i="2"/>
  <c r="D58" i="2" l="1"/>
  <c r="E58" i="2"/>
  <c r="D59" i="2" l="1"/>
  <c r="E60" i="2"/>
  <c r="E59" i="2"/>
  <c r="D60" i="2" l="1"/>
  <c r="D61" i="2" l="1"/>
  <c r="E61" i="2"/>
  <c r="D64" i="2" l="1"/>
  <c r="E63" i="2"/>
  <c r="D62" i="2"/>
  <c r="D63" i="2"/>
  <c r="E64" i="2"/>
  <c r="E62" i="2"/>
  <c r="D65" i="2" l="1"/>
  <c r="E66" i="2"/>
  <c r="E65" i="2"/>
  <c r="D66" i="2" l="1"/>
  <c r="D67" i="2" l="1"/>
  <c r="E67" i="2"/>
  <c r="D68" i="2" l="1"/>
  <c r="E68" i="2"/>
  <c r="D69" i="2" l="1"/>
  <c r="E69" i="2"/>
  <c r="D70" i="2" l="1"/>
  <c r="E70" i="2"/>
  <c r="D71" i="2" l="1"/>
  <c r="E71" i="2"/>
  <c r="D72" i="2" l="1"/>
  <c r="E72" i="2"/>
  <c r="E74" i="2" l="1"/>
  <c r="D73" i="2"/>
  <c r="E73" i="2"/>
  <c r="E75" i="2"/>
  <c r="D74" i="2"/>
  <c r="D75" i="2" l="1"/>
  <c r="D76" i="2" l="1"/>
  <c r="E76" i="2"/>
  <c r="D77" i="2" l="1"/>
  <c r="E77" i="2"/>
  <c r="D78" i="2" l="1"/>
  <c r="E78" i="2"/>
  <c r="D79" i="2" l="1"/>
  <c r="E79" i="2"/>
  <c r="D80" i="2" l="1"/>
  <c r="E81" i="2"/>
  <c r="E80" i="2"/>
  <c r="D83" i="2" l="1"/>
  <c r="D81" i="2"/>
  <c r="E82" i="2"/>
  <c r="E83" i="2"/>
  <c r="D82" i="2"/>
  <c r="D84" i="2" l="1"/>
  <c r="E84" i="2"/>
  <c r="D85" i="2" l="1"/>
  <c r="E85" i="2"/>
  <c r="D88" i="2" l="1"/>
  <c r="D86" i="2"/>
  <c r="E87" i="2"/>
  <c r="E86" i="2"/>
  <c r="D87" i="2"/>
  <c r="E88" i="2"/>
  <c r="D89" i="2" l="1"/>
  <c r="E89" i="2"/>
  <c r="D90" i="2" l="1"/>
  <c r="E90" i="2"/>
  <c r="D91" i="2" l="1"/>
  <c r="E91" i="2"/>
  <c r="E92" i="2"/>
  <c r="D92" i="2" l="1"/>
  <c r="D94" i="2" l="1"/>
  <c r="E94" i="2"/>
  <c r="D93" i="2"/>
  <c r="E93" i="2"/>
  <c r="D95" i="2" l="1"/>
  <c r="E95" i="2"/>
  <c r="D96" i="2" l="1"/>
  <c r="E96" i="2"/>
  <c r="D97" i="2" l="1"/>
  <c r="E97" i="2"/>
  <c r="D98" i="2" l="1"/>
  <c r="E98" i="2"/>
  <c r="D99" i="2" l="1"/>
  <c r="E99" i="2"/>
  <c r="D101" i="2" l="1"/>
  <c r="E101" i="2"/>
  <c r="D100" i="2"/>
  <c r="E100" i="2"/>
  <c r="D102" i="2" l="1"/>
  <c r="E102" i="2"/>
  <c r="D103" i="2" l="1"/>
  <c r="E103" i="2"/>
  <c r="D104" i="2" l="1"/>
  <c r="E104" i="2"/>
  <c r="D105" i="2" l="1"/>
  <c r="E105" i="2"/>
  <c r="D106" i="2" l="1"/>
  <c r="E106" i="2"/>
  <c r="D107" i="2" l="1"/>
  <c r="E107" i="2"/>
  <c r="D108" i="2" l="1"/>
  <c r="E108" i="2"/>
  <c r="D109" i="2" l="1"/>
  <c r="E109" i="2"/>
  <c r="D110" i="2" l="1"/>
  <c r="E110" i="2"/>
  <c r="D111" i="2" l="1"/>
  <c r="E111" i="2"/>
  <c r="D112" i="2" l="1"/>
  <c r="E112" i="2"/>
  <c r="D113" i="2" l="1"/>
  <c r="E113" i="2"/>
  <c r="D114" i="2" l="1"/>
  <c r="E115" i="2"/>
  <c r="E114" i="2"/>
  <c r="D115" i="2" l="1"/>
  <c r="E116" i="2"/>
  <c r="D116" i="2" l="1"/>
  <c r="D117" i="2" l="1"/>
  <c r="E118" i="2"/>
  <c r="E117" i="2"/>
  <c r="D118" i="2" l="1"/>
  <c r="D120" i="2" l="1"/>
  <c r="D119" i="2"/>
  <c r="E120" i="2"/>
  <c r="E119" i="2"/>
  <c r="D121" i="2" l="1"/>
  <c r="E121" i="2"/>
  <c r="D122" i="2" l="1"/>
  <c r="E122" i="2"/>
  <c r="D123" i="2" l="1"/>
  <c r="E123" i="2"/>
  <c r="D124" i="2" l="1"/>
  <c r="E124" i="2"/>
  <c r="D125" i="2" l="1"/>
  <c r="E125" i="2"/>
  <c r="D126" i="2"/>
  <c r="E126" i="2" l="1"/>
</calcChain>
</file>

<file path=xl/sharedStrings.xml><?xml version="1.0" encoding="utf-8"?>
<sst xmlns="http://schemas.openxmlformats.org/spreadsheetml/2006/main" count="43" uniqueCount="43">
  <si>
    <t>Actual</t>
  </si>
  <si>
    <t>Fitted</t>
  </si>
  <si>
    <t>Zero coupon spot rate</t>
  </si>
  <si>
    <t>Time to maturity (years)</t>
  </si>
  <si>
    <t>Fitted Rates</t>
  </si>
  <si>
    <t>Bond Fits</t>
  </si>
  <si>
    <t>Time (years)</t>
  </si>
  <si>
    <t>Discount
factor</t>
  </si>
  <si>
    <t xml:space="preserve">Forward rate </t>
  </si>
  <si>
    <t>Maturity date</t>
  </si>
  <si>
    <t>21-Sep-2026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</si>
  <si>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</si>
  <si>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</si>
  <si>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</si>
  <si>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</si>
  <si>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</si>
  <si>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</si>
  <si>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</si>
  <si>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</si>
  <si>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</si>
  <si>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</si>
  <si>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</si>
  <si>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</si>
  <si>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</si>
  <si>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</si>
  <si>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</si>
  <si>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</si>
  <si>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</si>
  <si>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</si>
  <si>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</si>
  <si>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</si>
  <si>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21-Jun-2036</t>
  </si>
  <si>
    <t>21-Oct-2036</t>
  </si>
  <si>
    <t>21-Apr-2037</t>
  </si>
  <si>
    <t>21-Oct-2037</t>
  </si>
  <si>
    <t>21-Jun-2039</t>
  </si>
  <si>
    <t>21-May-2041</t>
  </si>
  <si>
    <t>21-Mar-2047</t>
  </si>
  <si>
    <t>21-Jun-2051</t>
  </si>
  <si>
    <t>21-Jun-2054</t>
  </si>
  <si>
    <t>Coupon spot rates at 30/06/2026</t>
  </si>
  <si>
    <t>Sourced from the AFR - 1 July 2026 issue</t>
  </si>
  <si>
    <t>Risk-free term structure at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</si>
</sst>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5" fontId="2" fillId="0" borderId="0" xfId="0" applyNumberFormat="1" applyFont="1"/>
    <xf numFmtId="0" fontId="5" fillId="0" borderId="0" xfId="0" applyFont="1"/>
  </cellXfs>
  <cellStyles count="1">
    <cellStyle name="Normal" xfId="0" builtinId="0" customBuiltin="1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30/06/2026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Fit!$C$7:$C$37</c:f>
              <c:numCache>
                <c:formatCode>#,##0.00</c:formatCode>
                <c:ptCount val="31"/>
                <c:pt idx="0">
                  <c:v>0.22724161533196441</c:v>
                </c:pt>
                <c:pt idx="1">
                  <c:v>0.8076659822039699</c:v>
                </c:pt>
                <c:pt idx="2">
                  <c:v>1.3935660506502396</c:v>
                </c:pt>
                <c:pt idx="3">
                  <c:v>1.891854893908282</c:v>
                </c:pt>
                <c:pt idx="4">
                  <c:v>2.3956194387405887</c:v>
                </c:pt>
                <c:pt idx="5">
                  <c:v>2.8090349075975358</c:v>
                </c:pt>
                <c:pt idx="6">
                  <c:v>3.3949349760438055</c:v>
                </c:pt>
                <c:pt idx="7">
                  <c:v>3.890485968514716</c:v>
                </c:pt>
                <c:pt idx="8">
                  <c:v>4.476386036960986</c:v>
                </c:pt>
                <c:pt idx="9">
                  <c:v>4.9746748802190277</c:v>
                </c:pt>
                <c:pt idx="10">
                  <c:v>5.3935660506502394</c:v>
                </c:pt>
                <c:pt idx="11">
                  <c:v>5.891854893908282</c:v>
                </c:pt>
                <c:pt idx="12">
                  <c:v>6.3956194387405887</c:v>
                </c:pt>
                <c:pt idx="13">
                  <c:v>6.8090349075975363</c:v>
                </c:pt>
                <c:pt idx="14">
                  <c:v>7.3949349760438059</c:v>
                </c:pt>
                <c:pt idx="15">
                  <c:v>7.8904859685147155</c:v>
                </c:pt>
                <c:pt idx="16">
                  <c:v>7.9753593429158114</c:v>
                </c:pt>
                <c:pt idx="17">
                  <c:v>8.4763860369609851</c:v>
                </c:pt>
                <c:pt idx="18">
                  <c:v>8.9746748802190286</c:v>
                </c:pt>
                <c:pt idx="19">
                  <c:v>9.4757015742642032</c:v>
                </c:pt>
                <c:pt idx="20">
                  <c:v>9.7248459958932241</c:v>
                </c:pt>
                <c:pt idx="21">
                  <c:v>9.9767282683093779</c:v>
                </c:pt>
                <c:pt idx="22">
                  <c:v>10.310746064339494</c:v>
                </c:pt>
                <c:pt idx="23">
                  <c:v>10.809034907597535</c:v>
                </c:pt>
                <c:pt idx="24">
                  <c:v>11.31006160164271</c:v>
                </c:pt>
                <c:pt idx="25">
                  <c:v>12.974674880219029</c:v>
                </c:pt>
                <c:pt idx="26">
                  <c:v>14.891170431211499</c:v>
                </c:pt>
                <c:pt idx="27">
                  <c:v>20.722792607802873</c:v>
                </c:pt>
                <c:pt idx="28">
                  <c:v>24.974674880219027</c:v>
                </c:pt>
                <c:pt idx="29">
                  <c:v>27.975359342915812</c:v>
                </c:pt>
              </c:numCache>
            </c:numRef>
          </c:xVal>
          <c:yVal>
            <c:numRef>
              <c:f>Fit!$D$7:$D$37</c:f>
              <c:numCache>
                <c:formatCode>0.00%</c:formatCode>
                <c:ptCount val="31"/>
                <c:pt idx="0">
                  <c:v>4.4310999999999996E-2</c:v>
                </c:pt>
                <c:pt idx="1">
                  <c:v>4.5083000000000005E-2</c:v>
                </c:pt>
                <c:pt idx="2">
                  <c:v>4.4714999999999998E-2</c:v>
                </c:pt>
                <c:pt idx="3">
                  <c:v>4.4180000000000004E-2</c:v>
                </c:pt>
                <c:pt idx="4">
                  <c:v>4.3833000000000004E-2</c:v>
                </c:pt>
                <c:pt idx="5">
                  <c:v>4.3630000000000002E-2</c:v>
                </c:pt>
                <c:pt idx="6">
                  <c:v>4.3615000000000001E-2</c:v>
                </c:pt>
                <c:pt idx="7">
                  <c:v>4.3593E-2</c:v>
                </c:pt>
                <c:pt idx="8">
                  <c:v>4.3753E-2</c:v>
                </c:pt>
                <c:pt idx="9">
                  <c:v>4.3933E-2</c:v>
                </c:pt>
                <c:pt idx="10">
                  <c:v>4.4204999999999994E-2</c:v>
                </c:pt>
                <c:pt idx="11">
                  <c:v>4.4625000000000005E-2</c:v>
                </c:pt>
                <c:pt idx="12">
                  <c:v>4.5083999999999999E-2</c:v>
                </c:pt>
                <c:pt idx="13">
                  <c:v>4.5301999999999995E-2</c:v>
                </c:pt>
                <c:pt idx="14">
                  <c:v>4.5759999999999995E-2</c:v>
                </c:pt>
                <c:pt idx="15">
                  <c:v>4.6144999999999999E-2</c:v>
                </c:pt>
                <c:pt idx="16">
                  <c:v>4.6195000000000007E-2</c:v>
                </c:pt>
                <c:pt idx="17">
                  <c:v>4.6539000000000004E-2</c:v>
                </c:pt>
                <c:pt idx="18">
                  <c:v>4.6885000000000003E-2</c:v>
                </c:pt>
                <c:pt idx="19">
                  <c:v>4.7104999999999994E-2</c:v>
                </c:pt>
                <c:pt idx="20">
                  <c:v>4.7215E-2</c:v>
                </c:pt>
                <c:pt idx="21">
                  <c:v>4.7359999999999999E-2</c:v>
                </c:pt>
                <c:pt idx="22">
                  <c:v>4.7484999999999999E-2</c:v>
                </c:pt>
                <c:pt idx="23">
                  <c:v>4.7750000000000001E-2</c:v>
                </c:pt>
                <c:pt idx="24">
                  <c:v>4.793E-2</c:v>
                </c:pt>
                <c:pt idx="25">
                  <c:v>4.8875000000000002E-2</c:v>
                </c:pt>
                <c:pt idx="26">
                  <c:v>4.9687999999999996E-2</c:v>
                </c:pt>
                <c:pt idx="27">
                  <c:v>5.1750999999999998E-2</c:v>
                </c:pt>
                <c:pt idx="28">
                  <c:v>5.2721999999999998E-2</c:v>
                </c:pt>
                <c:pt idx="29">
                  <c:v>5.2575999999999998E-2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Fit!$C$7:$C$37</c:f>
              <c:numCache>
                <c:formatCode>#,##0.00</c:formatCode>
                <c:ptCount val="31"/>
                <c:pt idx="0">
                  <c:v>0.22724161533196441</c:v>
                </c:pt>
                <c:pt idx="1">
                  <c:v>0.8076659822039699</c:v>
                </c:pt>
                <c:pt idx="2">
                  <c:v>1.3935660506502396</c:v>
                </c:pt>
                <c:pt idx="3">
                  <c:v>1.891854893908282</c:v>
                </c:pt>
                <c:pt idx="4">
                  <c:v>2.3956194387405887</c:v>
                </c:pt>
                <c:pt idx="5">
                  <c:v>2.8090349075975358</c:v>
                </c:pt>
                <c:pt idx="6">
                  <c:v>3.3949349760438055</c:v>
                </c:pt>
                <c:pt idx="7">
                  <c:v>3.890485968514716</c:v>
                </c:pt>
                <c:pt idx="8">
                  <c:v>4.476386036960986</c:v>
                </c:pt>
                <c:pt idx="9">
                  <c:v>4.9746748802190277</c:v>
                </c:pt>
                <c:pt idx="10">
                  <c:v>5.3935660506502394</c:v>
                </c:pt>
                <c:pt idx="11">
                  <c:v>5.891854893908282</c:v>
                </c:pt>
                <c:pt idx="12">
                  <c:v>6.3956194387405887</c:v>
                </c:pt>
                <c:pt idx="13">
                  <c:v>6.8090349075975363</c:v>
                </c:pt>
                <c:pt idx="14">
                  <c:v>7.3949349760438059</c:v>
                </c:pt>
                <c:pt idx="15">
                  <c:v>7.8904859685147155</c:v>
                </c:pt>
                <c:pt idx="16">
                  <c:v>7.9753593429158114</c:v>
                </c:pt>
                <c:pt idx="17">
                  <c:v>8.4763860369609851</c:v>
                </c:pt>
                <c:pt idx="18">
                  <c:v>8.9746748802190286</c:v>
                </c:pt>
                <c:pt idx="19">
                  <c:v>9.4757015742642032</c:v>
                </c:pt>
                <c:pt idx="20">
                  <c:v>9.7248459958932241</c:v>
                </c:pt>
                <c:pt idx="21">
                  <c:v>9.9767282683093779</c:v>
                </c:pt>
                <c:pt idx="22">
                  <c:v>10.310746064339494</c:v>
                </c:pt>
                <c:pt idx="23">
                  <c:v>10.809034907597535</c:v>
                </c:pt>
                <c:pt idx="24">
                  <c:v>11.31006160164271</c:v>
                </c:pt>
                <c:pt idx="25">
                  <c:v>12.974674880219029</c:v>
                </c:pt>
                <c:pt idx="26">
                  <c:v>14.891170431211499</c:v>
                </c:pt>
                <c:pt idx="27">
                  <c:v>20.722792607802873</c:v>
                </c:pt>
                <c:pt idx="28">
                  <c:v>24.974674880219027</c:v>
                </c:pt>
                <c:pt idx="29">
                  <c:v>27.975359342915812</c:v>
                </c:pt>
              </c:numCache>
            </c:numRef>
          </c:xVal>
          <c:yVal>
            <c:numRef>
              <c:f>Fit!$E$7:$E$37</c:f>
              <c:numCache>
                <c:formatCode>0.00%</c:formatCode>
                <c:ptCount val="31"/>
                <c:pt idx="0">
                  <c:v>4.3722974608473041E-2</c:v>
                </c:pt>
                <c:pt idx="1">
                  <c:v>4.4584604268651858E-2</c:v>
                </c:pt>
                <c:pt idx="2">
                  <c:v>4.4855937786236484E-2</c:v>
                </c:pt>
                <c:pt idx="3">
                  <c:v>4.4679457458829168E-2</c:v>
                </c:pt>
                <c:pt idx="4">
                  <c:v>4.4293931449779458E-2</c:v>
                </c:pt>
                <c:pt idx="5">
                  <c:v>4.3964915172277359E-2</c:v>
                </c:pt>
                <c:pt idx="6">
                  <c:v>4.3631507539051387E-2</c:v>
                </c:pt>
                <c:pt idx="7">
                  <c:v>4.3531039057120115E-2</c:v>
                </c:pt>
                <c:pt idx="8">
                  <c:v>4.3613056958785285E-2</c:v>
                </c:pt>
                <c:pt idx="9">
                  <c:v>4.3846555848727535E-2</c:v>
                </c:pt>
                <c:pt idx="10">
                  <c:v>4.411136198504334E-2</c:v>
                </c:pt>
                <c:pt idx="11">
                  <c:v>4.4475294666287753E-2</c:v>
                </c:pt>
                <c:pt idx="12">
                  <c:v>4.4865458818581685E-2</c:v>
                </c:pt>
                <c:pt idx="13">
                  <c:v>4.5116150063416807E-2</c:v>
                </c:pt>
                <c:pt idx="14">
                  <c:v>4.5631416196402215E-2</c:v>
                </c:pt>
                <c:pt idx="15">
                  <c:v>4.598278883043911E-2</c:v>
                </c:pt>
                <c:pt idx="16">
                  <c:v>4.6021547628000023E-2</c:v>
                </c:pt>
                <c:pt idx="17">
                  <c:v>4.6443568483981075E-2</c:v>
                </c:pt>
                <c:pt idx="18">
                  <c:v>4.687032771080437E-2</c:v>
                </c:pt>
                <c:pt idx="19">
                  <c:v>4.7095942722917616E-2</c:v>
                </c:pt>
                <c:pt idx="20">
                  <c:v>4.7260491964949324E-2</c:v>
                </c:pt>
                <c:pt idx="21">
                  <c:v>4.735633651335304E-2</c:v>
                </c:pt>
                <c:pt idx="22">
                  <c:v>4.7631940152689699E-2</c:v>
                </c:pt>
                <c:pt idx="23">
                  <c:v>4.798584812403324E-2</c:v>
                </c:pt>
                <c:pt idx="24">
                  <c:v>4.8156352054697191E-2</c:v>
                </c:pt>
                <c:pt idx="25">
                  <c:v>4.9197236897525511E-2</c:v>
                </c:pt>
                <c:pt idx="26">
                  <c:v>5.0100627208026167E-2</c:v>
                </c:pt>
                <c:pt idx="27">
                  <c:v>5.1659159682811387E-2</c:v>
                </c:pt>
                <c:pt idx="28">
                  <c:v>5.2738074762184547E-2</c:v>
                </c:pt>
                <c:pt idx="29">
                  <c:v>5.2184105689765926E-2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30/06/2026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4.4356045491274143E-2</c:v>
                </c:pt>
                <c:pt idx="1">
                  <c:v>4.4792008964604335E-2</c:v>
                </c:pt>
                <c:pt idx="2">
                  <c:v>4.511041683364625E-2</c:v>
                </c:pt>
                <c:pt idx="3">
                  <c:v>4.5311013206283945E-2</c:v>
                </c:pt>
                <c:pt idx="4">
                  <c:v>4.5394373184370895E-2</c:v>
                </c:pt>
                <c:pt idx="5">
                  <c:v>4.5370053592295845E-2</c:v>
                </c:pt>
                <c:pt idx="6">
                  <c:v>4.52577803868488E-2</c:v>
                </c:pt>
                <c:pt idx="7">
                  <c:v>4.5081402562312523E-2</c:v>
                </c:pt>
                <c:pt idx="8">
                  <c:v>4.4866622946149182E-2</c:v>
                </c:pt>
                <c:pt idx="9">
                  <c:v>4.4640086294688519E-2</c:v>
                </c:pt>
                <c:pt idx="10">
                  <c:v>4.4428325534680235E-2</c:v>
                </c:pt>
                <c:pt idx="11">
                  <c:v>4.4250644665576599E-2</c:v>
                </c:pt>
                <c:pt idx="12">
                  <c:v>4.4117422173711951E-2</c:v>
                </c:pt>
                <c:pt idx="13">
                  <c:v>4.4033216965537969E-2</c:v>
                </c:pt>
                <c:pt idx="14">
                  <c:v>4.3998709354973409E-2</c:v>
                </c:pt>
                <c:pt idx="15">
                  <c:v>4.4011916792102701E-2</c:v>
                </c:pt>
                <c:pt idx="16">
                  <c:v>4.4068981967675169E-2</c:v>
                </c:pt>
                <c:pt idx="17">
                  <c:v>4.4164698853514706E-2</c:v>
                </c:pt>
                <c:pt idx="18">
                  <c:v>4.4292872638006964E-2</c:v>
                </c:pt>
                <c:pt idx="19">
                  <c:v>4.4446927801995662E-2</c:v>
                </c:pt>
                <c:pt idx="20">
                  <c:v>4.4621293825204855E-2</c:v>
                </c:pt>
                <c:pt idx="21">
                  <c:v>4.4811469805685622E-2</c:v>
                </c:pt>
                <c:pt idx="22">
                  <c:v>4.5013791154620897E-2</c:v>
                </c:pt>
                <c:pt idx="23">
                  <c:v>4.5225254789341918E-2</c:v>
                </c:pt>
                <c:pt idx="24">
                  <c:v>4.5443386400632058E-2</c:v>
                </c:pt>
                <c:pt idx="25">
                  <c:v>4.566613843697942E-2</c:v>
                </c:pt>
                <c:pt idx="26">
                  <c:v>4.5891810821958368E-2</c:v>
                </c:pt>
                <c:pt idx="27">
                  <c:v>4.6118988707498421E-2</c:v>
                </c:pt>
                <c:pt idx="28">
                  <c:v>4.6346493141101286E-2</c:v>
                </c:pt>
                <c:pt idx="29">
                  <c:v>4.6573341626718445E-2</c:v>
                </c:pt>
                <c:pt idx="30">
                  <c:v>4.6798716340127555E-2</c:v>
                </c:pt>
                <c:pt idx="31">
                  <c:v>4.7021938320618517E-2</c:v>
                </c:pt>
                <c:pt idx="32">
                  <c:v>4.7242446368460422E-2</c:v>
                </c:pt>
                <c:pt idx="33">
                  <c:v>4.7459779677171854E-2</c:v>
                </c:pt>
                <c:pt idx="34">
                  <c:v>4.7673563451976708E-2</c:v>
                </c:pt>
                <c:pt idx="35">
                  <c:v>4.7883496932501712E-2</c:v>
                </c:pt>
                <c:pt idx="36">
                  <c:v>4.808934336383075E-2</c:v>
                </c:pt>
                <c:pt idx="37">
                  <c:v>4.8290921556176869E-2</c:v>
                </c:pt>
                <c:pt idx="38">
                  <c:v>4.8488098747351271E-2</c:v>
                </c:pt>
                <c:pt idx="39">
                  <c:v>4.8680784539474775E-2</c:v>
                </c:pt>
                <c:pt idx="40">
                  <c:v>4.88689257260424E-2</c:v>
                </c:pt>
                <c:pt idx="41">
                  <c:v>4.9052501860540998E-2</c:v>
                </c:pt>
                <c:pt idx="42">
                  <c:v>4.9231521445540327E-2</c:v>
                </c:pt>
                <c:pt idx="43">
                  <c:v>4.9406018643231908E-2</c:v>
                </c:pt>
                <c:pt idx="44">
                  <c:v>4.9576050426019203E-2</c:v>
                </c:pt>
                <c:pt idx="45">
                  <c:v>4.9741694099939782E-2</c:v>
                </c:pt>
                <c:pt idx="46">
                  <c:v>4.9903045145158087E-2</c:v>
                </c:pt>
                <c:pt idx="47">
                  <c:v>5.006021532707372E-2</c:v>
                </c:pt>
                <c:pt idx="48">
                  <c:v>5.0213330600088035E-2</c:v>
                </c:pt>
                <c:pt idx="49">
                  <c:v>5.0362519795723371E-2</c:v>
                </c:pt>
                <c:pt idx="50">
                  <c:v>5.0507904638398715E-2</c:v>
                </c:pt>
                <c:pt idx="51">
                  <c:v>5.0649600014020635E-2</c:v>
                </c:pt>
                <c:pt idx="52">
                  <c:v>5.0787714614167534E-2</c:v>
                </c:pt>
                <c:pt idx="53">
                  <c:v>5.0922351508811081E-2</c:v>
                </c:pt>
                <c:pt idx="54">
                  <c:v>5.1053608656653537E-2</c:v>
                </c:pt>
                <c:pt idx="55">
                  <c:v>5.118157936087564E-2</c:v>
                </c:pt>
                <c:pt idx="56">
                  <c:v>5.1306352676992795E-2</c:v>
                </c:pt>
                <c:pt idx="57">
                  <c:v>5.142801377859052E-2</c:v>
                </c:pt>
                <c:pt idx="58">
                  <c:v>5.1546644285933585E-2</c:v>
                </c:pt>
                <c:pt idx="59">
                  <c:v>5.1662322561776275E-2</c:v>
                </c:pt>
                <c:pt idx="60">
                  <c:v>5.1775123978130999E-2</c:v>
                </c:pt>
                <c:pt idx="61">
                  <c:v>5.1885121157272618E-2</c:v>
                </c:pt>
                <c:pt idx="62">
                  <c:v>5.1992384189836427E-2</c:v>
                </c:pt>
                <c:pt idx="63">
                  <c:v>5.2096980832512685E-2</c:v>
                </c:pt>
                <c:pt idx="64">
                  <c:v>5.2198976687532816E-2</c:v>
                </c:pt>
                <c:pt idx="65">
                  <c:v>5.2298435365873752E-2</c:v>
                </c:pt>
                <c:pt idx="66">
                  <c:v>5.2395418635880375E-2</c:v>
                </c:pt>
                <c:pt idx="67">
                  <c:v>5.2489986558806878E-2</c:v>
                </c:pt>
                <c:pt idx="68">
                  <c:v>5.2582197612596637E-2</c:v>
                </c:pt>
                <c:pt idx="69">
                  <c:v>5.2672108805081441E-2</c:v>
                </c:pt>
                <c:pt idx="70">
                  <c:v>5.2759775777634355E-2</c:v>
                </c:pt>
                <c:pt idx="71">
                  <c:v>5.2845252900209916E-2</c:v>
                </c:pt>
                <c:pt idx="72">
                  <c:v>5.2928593358587905E-2</c:v>
                </c:pt>
                <c:pt idx="73">
                  <c:v>5.3009849234563644E-2</c:v>
                </c:pt>
                <c:pt idx="74">
                  <c:v>5.3089071579737412E-2</c:v>
                </c:pt>
                <c:pt idx="75">
                  <c:v>5.3166310483491408E-2</c:v>
                </c:pt>
                <c:pt idx="76">
                  <c:v>5.3241615135683151E-2</c:v>
                </c:pt>
                <c:pt idx="77">
                  <c:v>5.3315033884525631E-2</c:v>
                </c:pt>
                <c:pt idx="78">
                  <c:v>5.3386614290080958E-2</c:v>
                </c:pt>
                <c:pt idx="79">
                  <c:v>5.3456403173749667E-2</c:v>
                </c:pt>
                <c:pt idx="80">
                  <c:v>5.3524446664099612E-2</c:v>
                </c:pt>
                <c:pt idx="81">
                  <c:v>5.3590790239346875E-2</c:v>
                </c:pt>
                <c:pt idx="82">
                  <c:v>5.3655478766768905E-2</c:v>
                </c:pt>
                <c:pt idx="83">
                  <c:v>5.3718556539304796E-2</c:v>
                </c:pt>
                <c:pt idx="84">
                  <c:v>5.3780067309572743E-2</c:v>
                </c:pt>
                <c:pt idx="85">
                  <c:v>5.3840054321514286E-2</c:v>
                </c:pt>
                <c:pt idx="86">
                  <c:v>5.3898560339853852E-2</c:v>
                </c:pt>
                <c:pt idx="87">
                  <c:v>5.3955627677549245E-2</c:v>
                </c:pt>
                <c:pt idx="88">
                  <c:v>5.4011298221386062E-2</c:v>
                </c:pt>
                <c:pt idx="89">
                  <c:v>5.4065613455862138E-2</c:v>
                </c:pt>
                <c:pt idx="90">
                  <c:v>5.4118614485490824E-2</c:v>
                </c:pt>
                <c:pt idx="91">
                  <c:v>5.4170342055644749E-2</c:v>
                </c:pt>
                <c:pt idx="92">
                  <c:v>5.4220836522926863E-2</c:v>
                </c:pt>
                <c:pt idx="93">
                  <c:v>5.4270137130167484E-2</c:v>
                </c:pt>
                <c:pt idx="94">
                  <c:v>5.4318281487266029E-2</c:v>
                </c:pt>
                <c:pt idx="95">
                  <c:v>5.4365305640773354E-2</c:v>
                </c:pt>
                <c:pt idx="96">
                  <c:v>5.4411244154286331E-2</c:v>
                </c:pt>
                <c:pt idx="97">
                  <c:v>5.4456130183933027E-2</c:v>
                </c:pt>
                <c:pt idx="98">
                  <c:v>5.449999554929108E-2</c:v>
                </c:pt>
                <c:pt idx="99">
                  <c:v>5.4542870800063703E-2</c:v>
                </c:pt>
                <c:pt idx="100">
                  <c:v>5.4584785278802395E-2</c:v>
                </c:pt>
                <c:pt idx="101">
                  <c:v>5.4625767179948159E-2</c:v>
                </c:pt>
                <c:pt idx="102">
                  <c:v>5.4665843605441466E-2</c:v>
                </c:pt>
                <c:pt idx="103">
                  <c:v>5.4705040617129663E-2</c:v>
                </c:pt>
                <c:pt idx="104">
                  <c:v>5.4743383286189218E-2</c:v>
                </c:pt>
                <c:pt idx="105">
                  <c:v>5.4780895739753088E-2</c:v>
                </c:pt>
                <c:pt idx="106">
                  <c:v>5.4817601204932176E-2</c:v>
                </c:pt>
                <c:pt idx="107">
                  <c:v>5.4853522050393178E-2</c:v>
                </c:pt>
                <c:pt idx="108">
                  <c:v>5.4888679825654929E-2</c:v>
                </c:pt>
                <c:pt idx="109">
                  <c:v>5.492309529824535E-2</c:v>
                </c:pt>
                <c:pt idx="110">
                  <c:v>5.4956788488853325E-2</c:v>
                </c:pt>
                <c:pt idx="111">
                  <c:v>5.4989778704601644E-2</c:v>
                </c:pt>
                <c:pt idx="112">
                  <c:v>5.5022084570556684E-2</c:v>
                </c:pt>
                <c:pt idx="113">
                  <c:v>5.505372405958342E-2</c:v>
                </c:pt>
                <c:pt idx="114">
                  <c:v>5.5084714520645672E-2</c:v>
                </c:pt>
                <c:pt idx="115">
                  <c:v>5.5115072705645529E-2</c:v>
                </c:pt>
                <c:pt idx="116">
                  <c:v>5.5144814794888308E-2</c:v>
                </c:pt>
                <c:pt idx="117">
                  <c:v>5.5173956421256554E-2</c:v>
                </c:pt>
                <c:pt idx="118">
                  <c:v>5.5202512693166561E-2</c:v>
                </c:pt>
                <c:pt idx="119">
                  <c:v>5.5230498216379376E-2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4.4356045491274143E-2</c:v>
                </c:pt>
                <c:pt idx="1">
                  <c:v>4.5228154429650891E-2</c:v>
                </c:pt>
                <c:pt idx="2">
                  <c:v>4.5747523712558413E-2</c:v>
                </c:pt>
                <c:pt idx="3">
                  <c:v>4.5913033366122624E-2</c:v>
                </c:pt>
                <c:pt idx="4">
                  <c:v>4.572787957875124E-2</c:v>
                </c:pt>
                <c:pt idx="5">
                  <c:v>4.5248464118059939E-2</c:v>
                </c:pt>
                <c:pt idx="6">
                  <c:v>4.4584394330872579E-2</c:v>
                </c:pt>
                <c:pt idx="7">
                  <c:v>4.384759085006662E-2</c:v>
                </c:pt>
                <c:pt idx="8">
                  <c:v>4.3149974308520189E-2</c:v>
                </c:pt>
                <c:pt idx="9">
                  <c:v>4.2603465339108082E-2</c:v>
                </c:pt>
                <c:pt idx="10">
                  <c:v>4.2313077450417014E-2</c:v>
                </c:pt>
                <c:pt idx="11">
                  <c:v>4.2298148991696705E-2</c:v>
                </c:pt>
                <c:pt idx="12">
                  <c:v>4.2520077350477692E-2</c:v>
                </c:pt>
                <c:pt idx="13">
                  <c:v>4.2939167033619663E-2</c:v>
                </c:pt>
                <c:pt idx="14">
                  <c:v>4.3515722547978974E-2</c:v>
                </c:pt>
                <c:pt idx="15">
                  <c:v>4.4210048400411761E-2</c:v>
                </c:pt>
                <c:pt idx="16">
                  <c:v>4.4982449097777488E-2</c:v>
                </c:pt>
                <c:pt idx="17">
                  <c:v>4.5793229146933179E-2</c:v>
                </c:pt>
                <c:pt idx="18">
                  <c:v>4.660269308493703E-2</c:v>
                </c:pt>
                <c:pt idx="19">
                  <c:v>4.7378297753800203E-2</c:v>
                </c:pt>
                <c:pt idx="20">
                  <c:v>4.8114733789330844E-2</c:v>
                </c:pt>
                <c:pt idx="21">
                  <c:v>4.881317279839914E-2</c:v>
                </c:pt>
                <c:pt idx="22">
                  <c:v>4.9474786387878167E-2</c:v>
                </c:pt>
                <c:pt idx="23">
                  <c:v>5.0100746164637666E-2</c:v>
                </c:pt>
                <c:pt idx="24">
                  <c:v>5.0692223735549158E-2</c:v>
                </c:pt>
                <c:pt idx="25">
                  <c:v>5.1250390707485494E-2</c:v>
                </c:pt>
                <c:pt idx="26">
                  <c:v>5.1776418687316639E-2</c:v>
                </c:pt>
                <c:pt idx="27">
                  <c:v>5.2271479281913447E-2</c:v>
                </c:pt>
                <c:pt idx="28">
                  <c:v>5.2736744098148547E-2</c:v>
                </c:pt>
                <c:pt idx="29">
                  <c:v>5.3173384742892127E-2</c:v>
                </c:pt>
                <c:pt idx="30">
                  <c:v>5.3582572823015706E-2</c:v>
                </c:pt>
                <c:pt idx="31">
                  <c:v>5.3965479945391692E-2</c:v>
                </c:pt>
                <c:pt idx="32">
                  <c:v>5.432327771689005E-2</c:v>
                </c:pt>
                <c:pt idx="33">
                  <c:v>5.4657137744383411E-2</c:v>
                </c:pt>
                <c:pt idx="34">
                  <c:v>5.4968231634740627E-2</c:v>
                </c:pt>
                <c:pt idx="35">
                  <c:v>5.5257730994836995E-2</c:v>
                </c:pt>
                <c:pt idx="36">
                  <c:v>5.5526807431540037E-2</c:v>
                </c:pt>
                <c:pt idx="37">
                  <c:v>5.5776632551721494E-2</c:v>
                </c:pt>
                <c:pt idx="38">
                  <c:v>5.6008377962254885E-2</c:v>
                </c:pt>
                <c:pt idx="39">
                  <c:v>5.622321527001084E-2</c:v>
                </c:pt>
                <c:pt idx="40">
                  <c:v>5.6422316081859547E-2</c:v>
                </c:pt>
                <c:pt idx="41">
                  <c:v>5.6606852004672747E-2</c:v>
                </c:pt>
                <c:pt idx="42">
                  <c:v>5.6777994645321739E-2</c:v>
                </c:pt>
                <c:pt idx="43">
                  <c:v>5.6936915610678263E-2</c:v>
                </c:pt>
                <c:pt idx="44">
                  <c:v>5.7084786507616281E-2</c:v>
                </c:pt>
                <c:pt idx="45">
                  <c:v>5.7222778942998209E-2</c:v>
                </c:pt>
                <c:pt idx="46">
                  <c:v>5.7352064523705337E-2</c:v>
                </c:pt>
                <c:pt idx="47">
                  <c:v>5.7473814856604966E-2</c:v>
                </c:pt>
                <c:pt idx="48">
                  <c:v>5.7589179881646801E-2</c:v>
                </c:pt>
                <c:pt idx="49">
                  <c:v>5.7698811199525801E-2</c:v>
                </c:pt>
                <c:pt idx="50">
                  <c:v>5.7802862071703265E-2</c:v>
                </c:pt>
                <c:pt idx="51">
                  <c:v>5.7901464092716237E-2</c:v>
                </c:pt>
                <c:pt idx="52">
                  <c:v>5.7994748857092659E-2</c:v>
                </c:pt>
                <c:pt idx="53">
                  <c:v>5.8082847959363582E-2</c:v>
                </c:pt>
                <c:pt idx="54">
                  <c:v>5.8165892994064938E-2</c:v>
                </c:pt>
                <c:pt idx="55">
                  <c:v>5.8244015555724227E-2</c:v>
                </c:pt>
                <c:pt idx="56">
                  <c:v>5.8317347238885153E-2</c:v>
                </c:pt>
                <c:pt idx="57">
                  <c:v>5.838601963807033E-2</c:v>
                </c:pt>
                <c:pt idx="58">
                  <c:v>5.8450164347815692E-2</c:v>
                </c:pt>
                <c:pt idx="59">
                  <c:v>5.8509912962652288E-2</c:v>
                </c:pt>
                <c:pt idx="60">
                  <c:v>5.85653970771145E-2</c:v>
                </c:pt>
                <c:pt idx="61">
                  <c:v>5.8616748285737375E-2</c:v>
                </c:pt>
                <c:pt idx="62">
                  <c:v>5.8664098183048852E-2</c:v>
                </c:pt>
                <c:pt idx="63">
                  <c:v>5.870757836358087E-2</c:v>
                </c:pt>
                <c:pt idx="64">
                  <c:v>5.8747320421871363E-2</c:v>
                </c:pt>
                <c:pt idx="65">
                  <c:v>5.8783455952452934E-2</c:v>
                </c:pt>
                <c:pt idx="66">
                  <c:v>5.8816116549851749E-2</c:v>
                </c:pt>
                <c:pt idx="67">
                  <c:v>5.8845433808611514E-2</c:v>
                </c:pt>
                <c:pt idx="68">
                  <c:v>5.8871539323249289E-2</c:v>
                </c:pt>
                <c:pt idx="69">
                  <c:v>5.8894564688314333E-2</c:v>
                </c:pt>
                <c:pt idx="70">
                  <c:v>5.8914641498328812E-2</c:v>
                </c:pt>
                <c:pt idx="71">
                  <c:v>5.893190134782933E-2</c:v>
                </c:pt>
                <c:pt idx="72">
                  <c:v>5.8946475831343381E-2</c:v>
                </c:pt>
                <c:pt idx="73">
                  <c:v>5.8958496543403349E-2</c:v>
                </c:pt>
                <c:pt idx="74">
                  <c:v>5.8968095078564708E-2</c:v>
                </c:pt>
                <c:pt idx="75">
                  <c:v>5.8975403031327867E-2</c:v>
                </c:pt>
                <c:pt idx="76">
                  <c:v>5.8980551996235642E-2</c:v>
                </c:pt>
                <c:pt idx="77">
                  <c:v>5.898367356783818E-2</c:v>
                </c:pt>
                <c:pt idx="78">
                  <c:v>5.8984899340647656E-2</c:v>
                </c:pt>
                <c:pt idx="79">
                  <c:v>5.8984360909198008E-2</c:v>
                </c:pt>
                <c:pt idx="80">
                  <c:v>5.8982189868039381E-2</c:v>
                </c:pt>
                <c:pt idx="81">
                  <c:v>5.8978517811682174E-2</c:v>
                </c:pt>
                <c:pt idx="82">
                  <c:v>5.8973476334670538E-2</c:v>
                </c:pt>
                <c:pt idx="83">
                  <c:v>5.8967197031529972E-2</c:v>
                </c:pt>
                <c:pt idx="84">
                  <c:v>5.8959811496805736E-2</c:v>
                </c:pt>
                <c:pt idx="85">
                  <c:v>5.8951451325030657E-2</c:v>
                </c:pt>
                <c:pt idx="86">
                  <c:v>5.8942248110726014E-2</c:v>
                </c:pt>
                <c:pt idx="87">
                  <c:v>5.8932333448417529E-2</c:v>
                </c:pt>
                <c:pt idx="88">
                  <c:v>5.8921838932668447E-2</c:v>
                </c:pt>
                <c:pt idx="89">
                  <c:v>5.891089615799272E-2</c:v>
                </c:pt>
                <c:pt idx="90">
                  <c:v>5.8899636718906967E-2</c:v>
                </c:pt>
                <c:pt idx="91">
                  <c:v>5.8888192209966217E-2</c:v>
                </c:pt>
                <c:pt idx="92">
                  <c:v>5.8876689637456625E-2</c:v>
                </c:pt>
                <c:pt idx="93">
                  <c:v>5.8865185593195424E-2</c:v>
                </c:pt>
                <c:pt idx="94">
                  <c:v>5.8853681548935333E-2</c:v>
                </c:pt>
                <c:pt idx="95">
                  <c:v>5.8842177504659032E-2</c:v>
                </c:pt>
                <c:pt idx="96">
                  <c:v>5.8830673460399163E-2</c:v>
                </c:pt>
                <c:pt idx="97">
                  <c:v>5.8819169416161721E-2</c:v>
                </c:pt>
                <c:pt idx="98">
                  <c:v>5.8807665371897411E-2</c:v>
                </c:pt>
                <c:pt idx="99">
                  <c:v>5.8796161327618002E-2</c:v>
                </c:pt>
                <c:pt idx="100">
                  <c:v>5.8784657283347919E-2</c:v>
                </c:pt>
                <c:pt idx="101">
                  <c:v>5.8773153239109366E-2</c:v>
                </c:pt>
                <c:pt idx="102">
                  <c:v>5.8761649194848387E-2</c:v>
                </c:pt>
                <c:pt idx="103">
                  <c:v>5.8750145150583188E-2</c:v>
                </c:pt>
                <c:pt idx="104">
                  <c:v>5.87386411063342E-2</c:v>
                </c:pt>
                <c:pt idx="105">
                  <c:v>5.8727137062065227E-2</c:v>
                </c:pt>
                <c:pt idx="106">
                  <c:v>5.8715633017794033E-2</c:v>
                </c:pt>
                <c:pt idx="107">
                  <c:v>5.8704128973555703E-2</c:v>
                </c:pt>
                <c:pt idx="108">
                  <c:v>5.8692624929272297E-2</c:v>
                </c:pt>
                <c:pt idx="109">
                  <c:v>5.8681120885017979E-2</c:v>
                </c:pt>
                <c:pt idx="110">
                  <c:v>5.8669616840756778E-2</c:v>
                </c:pt>
                <c:pt idx="111">
                  <c:v>5.8658112796499351E-2</c:v>
                </c:pt>
                <c:pt idx="112">
                  <c:v>5.8646608752253027E-2</c:v>
                </c:pt>
                <c:pt idx="113">
                  <c:v>5.8635104707982943E-2</c:v>
                </c:pt>
                <c:pt idx="114">
                  <c:v>5.8623600663717523E-2</c:v>
                </c:pt>
                <c:pt idx="115">
                  <c:v>5.8612096619450771E-2</c:v>
                </c:pt>
                <c:pt idx="116">
                  <c:v>5.8600592575186905E-2</c:v>
                </c:pt>
                <c:pt idx="117">
                  <c:v>5.8589088530950795E-2</c:v>
                </c:pt>
                <c:pt idx="118">
                  <c:v>5.8577584486671608E-2</c:v>
                </c:pt>
                <c:pt idx="119">
                  <c:v>5.8566080442433277E-2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6" totalsRowShown="0" headerRowDxfId="5" dataDxfId="4">
  <tableColumns count="4">
    <tableColumn id="1" xr3:uid="{336F3D4A-5825-489A-A5B8-A3A4591CB600}" name="Maturity date" dataDxfId="3"/>
    <tableColumn id="2" xr3:uid="{D58042B2-14E3-4A3B-94E5-0C3C5A77BC34}" name="Time to maturity (years)" dataDxfId="2"/>
    <tableColumn id="3" xr3:uid="{21D88267-D72D-4EEF-B90E-3D3F1A037B54}" name="Actual" dataDxfId="1"/>
    <tableColumn id="4" xr3:uid="{6DBBE32A-A8A6-4CF1-BE9D-4017337AE36C}" name="Fitted" dataDxfId="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14" dataDxfId="13">
  <tableColumns count="1">
    <tableColumn id="2" xr3:uid="{90805B1A-3CB5-43AB-A98D-E80D7E8720A1}" name="Forward rate " dataDxfId="1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11" dataDxfId="10" tableBorderDxfId="9">
  <tableColumns count="3">
    <tableColumn id="1" xr3:uid="{1A6CBF79-09D5-409E-8CC4-B091EDB0855D}" name="Time (years)" dataDxfId="8"/>
    <tableColumn id="2" xr3:uid="{9E96AE6F-11C7-4E42-8AE5-279E5AA74C20}" name="Discount_x000a_factor" dataDxfId="7"/>
    <tableColumn id="3" xr3:uid="{ECFD8B48-79C5-4592-8A31-3C55E194A01B}" name="Zero coupon spot rate" dataDxfId="6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7"/>
  <sheetViews>
    <sheetView showGridLines="0" topLeftCell="E19" zoomScaleNormal="100" workbookViewId="0">
      <selection activeCell="B37" sqref="B37"/>
    </sheetView>
  </sheetViews>
  <sheetFormatPr defaultRowHeight="16" x14ac:dyDescent="0.4"/>
  <cols>
    <col min="2" max="2" width="15.84375" customWidth="1"/>
    <col min="3" max="3" width="14.4609375" customWidth="1"/>
    <col min="4" max="4" width="10.53515625" customWidth="1"/>
    <col min="5" max="5" width="9.53515625" customWidth="1"/>
  </cols>
  <sheetData>
    <row r="3" spans="2:5" ht="30" customHeight="1" x14ac:dyDescent="0.45">
      <c r="B3" s="10" t="s">
        <v>5</v>
      </c>
    </row>
    <row r="4" spans="2:5" ht="32.25" customHeight="1" x14ac:dyDescent="0.4"/>
    <row r="5" spans="2:5" ht="24" customHeight="1" x14ac:dyDescent="0.4">
      <c r="B5" s="11"/>
      <c r="C5" s="11" t="s">
        <v>40</v>
      </c>
      <c r="D5" s="11"/>
      <c r="E5" s="11"/>
    </row>
    <row r="6" spans="2:5" ht="32" x14ac:dyDescent="0.4">
      <c r="B6" s="7" t="s">
        <v>9</v>
      </c>
      <c r="C6" s="3" t="s">
        <v>3</v>
      </c>
      <c r="D6" s="8" t="s">
        <v>0</v>
      </c>
      <c r="E6" s="8" t="s">
        <v>1</v>
      </c>
    </row>
    <row r="7" spans="2:5" x14ac:dyDescent="0.4">
      <c r="B7" s="14" t="s">
        <v>10</v>
      </c>
      <c r="C7" s="9">
        <v>0.22724161533196441</v>
      </c>
      <c r="D7" s="2">
        <v>4.4310999999999996E-2</v>
      </c>
      <c r="E7" s="2">
        <v>4.3722974608473041E-2</v>
      </c>
    </row>
    <row r="8" spans="2:5" x14ac:dyDescent="0.4">
      <c r="B8" s="1" t="s">
        <v>11</v>
      </c>
      <c r="C8" s="9">
        <v>0.8076659822039699</v>
      </c>
      <c r="D8" s="2">
        <v>4.5083000000000005E-2</v>
      </c>
      <c r="E8" s="2">
        <v>4.4584604268651858E-2</v>
      </c>
    </row>
    <row r="9" spans="2:5" x14ac:dyDescent="0.4">
      <c r="B9" s="1" t="s">
        <v>12</v>
      </c>
      <c r="C9" s="9">
        <v>1.3935660506502396</v>
      </c>
      <c r="D9" s="2">
        <v>4.4714999999999998E-2</v>
      </c>
      <c r="E9" s="2">
        <v>4.4855937786236484E-2</v>
      </c>
    </row>
    <row r="10" spans="2:5" x14ac:dyDescent="0.4">
      <c r="B10" s="1" t="s">
        <v>13</v>
      </c>
      <c r="C10" s="9">
        <v>1.891854893908282</v>
      </c>
      <c r="D10" s="2">
        <v>4.4180000000000004E-2</v>
      </c>
      <c r="E10" s="2">
        <v>4.4679457458829168E-2</v>
      </c>
    </row>
    <row r="11" spans="2:5" x14ac:dyDescent="0.4">
      <c r="B11" s="1" t="s">
        <v>14</v>
      </c>
      <c r="C11" s="9">
        <v>2.3956194387405887</v>
      </c>
      <c r="D11" s="2">
        <v>4.3833000000000004E-2</v>
      </c>
      <c r="E11" s="2">
        <v>4.4293931449779458E-2</v>
      </c>
    </row>
    <row r="12" spans="2:5" x14ac:dyDescent="0.4">
      <c r="B12" s="1" t="s">
        <v>15</v>
      </c>
      <c r="C12" s="9">
        <v>2.8090349075975358</v>
      </c>
      <c r="D12" s="2">
        <v>4.3630000000000002E-2</v>
      </c>
      <c r="E12" s="2">
        <v>4.3964915172277359E-2</v>
      </c>
    </row>
    <row r="13" spans="2:5" x14ac:dyDescent="0.4">
      <c r="B13" s="1" t="s">
        <v>16</v>
      </c>
      <c r="C13" s="9">
        <v>3.3949349760438055</v>
      </c>
      <c r="D13" s="2">
        <v>4.3615000000000001E-2</v>
      </c>
      <c r="E13" s="2">
        <v>4.3631507539051387E-2</v>
      </c>
    </row>
    <row r="14" spans="2:5" x14ac:dyDescent="0.4">
      <c r="B14" s="1" t="s">
        <v>17</v>
      </c>
      <c r="C14" s="9">
        <v>3.890485968514716</v>
      </c>
      <c r="D14" s="2">
        <v>4.3593E-2</v>
      </c>
      <c r="E14" s="2">
        <v>4.3531039057120115E-2</v>
      </c>
    </row>
    <row r="15" spans="2:5" x14ac:dyDescent="0.4">
      <c r="B15" s="1" t="s">
        <v>18</v>
      </c>
      <c r="C15" s="9">
        <v>4.476386036960986</v>
      </c>
      <c r="D15" s="2">
        <v>4.3753E-2</v>
      </c>
      <c r="E15" s="2">
        <v>4.3613056958785285E-2</v>
      </c>
    </row>
    <row r="16" spans="2:5" x14ac:dyDescent="0.4">
      <c r="B16" s="1" t="s">
        <v>19</v>
      </c>
      <c r="C16" s="9">
        <v>4.9746748802190277</v>
      </c>
      <c r="D16" s="2">
        <v>4.3933E-2</v>
      </c>
      <c r="E16" s="2">
        <v>4.3846555848727535E-2</v>
      </c>
    </row>
    <row r="17" spans="2:5" x14ac:dyDescent="0.4">
      <c r="B17" s="1" t="s">
        <v>20</v>
      </c>
      <c r="C17" s="9">
        <v>5.3935660506502394</v>
      </c>
      <c r="D17" s="2">
        <v>4.4204999999999994E-2</v>
      </c>
      <c r="E17" s="2">
        <v>4.411136198504334E-2</v>
      </c>
    </row>
    <row r="18" spans="2:5" x14ac:dyDescent="0.4">
      <c r="B18" s="1" t="s">
        <v>21</v>
      </c>
      <c r="C18" s="9">
        <v>5.891854893908282</v>
      </c>
      <c r="D18" s="2">
        <v>4.4625000000000005E-2</v>
      </c>
      <c r="E18" s="2">
        <v>4.4475294666287753E-2</v>
      </c>
    </row>
    <row r="19" spans="2:5" x14ac:dyDescent="0.4">
      <c r="B19" s="1" t="s">
        <v>22</v>
      </c>
      <c r="C19" s="9">
        <v>6.3956194387405887</v>
      </c>
      <c r="D19" s="2">
        <v>4.5083999999999999E-2</v>
      </c>
      <c r="E19" s="2">
        <v>4.4865458818581685E-2</v>
      </c>
    </row>
    <row r="20" spans="2:5" x14ac:dyDescent="0.4">
      <c r="B20" s="1" t="s">
        <v>23</v>
      </c>
      <c r="C20" s="9">
        <v>6.8090349075975363</v>
      </c>
      <c r="D20" s="2">
        <v>4.5301999999999995E-2</v>
      </c>
      <c r="E20" s="2">
        <v>4.5116150063416807E-2</v>
      </c>
    </row>
    <row r="21" spans="2:5" x14ac:dyDescent="0.4">
      <c r="B21" s="1" t="s">
        <v>24</v>
      </c>
      <c r="C21" s="9">
        <v>7.3949349760438059</v>
      </c>
      <c r="D21" s="2">
        <v>4.5759999999999995E-2</v>
      </c>
      <c r="E21" s="2">
        <v>4.5631416196402215E-2</v>
      </c>
    </row>
    <row r="22" spans="2:5" x14ac:dyDescent="0.4">
      <c r="B22" s="1" t="s">
        <v>25</v>
      </c>
      <c r="C22" s="9">
        <v>7.8904859685147155</v>
      </c>
      <c r="D22" s="2">
        <v>4.6144999999999999E-2</v>
      </c>
      <c r="E22" s="2">
        <v>4.598278883043911E-2</v>
      </c>
    </row>
    <row r="23" spans="2:5" x14ac:dyDescent="0.4">
      <c r="B23" s="1" t="s">
        <v>26</v>
      </c>
      <c r="C23" s="9">
        <v>7.9753593429158114</v>
      </c>
      <c r="D23" s="2">
        <v>4.6195000000000007E-2</v>
      </c>
      <c r="E23" s="2">
        <v>4.6021547628000023E-2</v>
      </c>
    </row>
    <row r="24" spans="2:5" x14ac:dyDescent="0.4">
      <c r="B24" s="1" t="s">
        <v>27</v>
      </c>
      <c r="C24" s="9">
        <v>8.4763860369609851</v>
      </c>
      <c r="D24" s="2">
        <v>4.6539000000000004E-2</v>
      </c>
      <c r="E24" s="2">
        <v>4.6443568483981075E-2</v>
      </c>
    </row>
    <row r="25" spans="2:5" x14ac:dyDescent="0.4">
      <c r="B25" s="1" t="s">
        <v>28</v>
      </c>
      <c r="C25" s="9">
        <v>8.9746748802190286</v>
      </c>
      <c r="D25" s="2">
        <v>4.6885000000000003E-2</v>
      </c>
      <c r="E25" s="2">
        <v>4.687032771080437E-2</v>
      </c>
    </row>
    <row r="26" spans="2:5" x14ac:dyDescent="0.4">
      <c r="B26" s="1" t="s">
        <v>29</v>
      </c>
      <c r="C26" s="9">
        <v>9.4757015742642032</v>
      </c>
      <c r="D26" s="2">
        <v>4.7104999999999994E-2</v>
      </c>
      <c r="E26" s="2">
        <v>4.7095942722917616E-2</v>
      </c>
    </row>
    <row r="27" spans="2:5" x14ac:dyDescent="0.4">
      <c r="B27" s="1" t="s">
        <v>30</v>
      </c>
      <c r="C27" s="9">
        <v>9.7248459958932241</v>
      </c>
      <c r="D27" s="2">
        <v>4.7215E-2</v>
      </c>
      <c r="E27" s="2">
        <v>4.7260491964949324E-2</v>
      </c>
    </row>
    <row r="28" spans="2:5" x14ac:dyDescent="0.4">
      <c r="B28" s="1" t="s">
        <v>31</v>
      </c>
      <c r="C28" s="9">
        <v>9.9767282683093779</v>
      </c>
      <c r="D28" s="2">
        <v>4.7359999999999999E-2</v>
      </c>
      <c r="E28" s="2">
        <v>4.735633651335304E-2</v>
      </c>
    </row>
    <row r="29" spans="2:5" x14ac:dyDescent="0.4">
      <c r="B29" s="1" t="s">
        <v>32</v>
      </c>
      <c r="C29" s="9">
        <v>10.310746064339494</v>
      </c>
      <c r="D29" s="2">
        <v>4.7484999999999999E-2</v>
      </c>
      <c r="E29" s="2">
        <v>4.7631940152689699E-2</v>
      </c>
    </row>
    <row r="30" spans="2:5" x14ac:dyDescent="0.4">
      <c r="B30" s="1" t="s">
        <v>33</v>
      </c>
      <c r="C30" s="9">
        <v>10.809034907597535</v>
      </c>
      <c r="D30" s="2">
        <v>4.7750000000000001E-2</v>
      </c>
      <c r="E30" s="2">
        <v>4.798584812403324E-2</v>
      </c>
    </row>
    <row r="31" spans="2:5" x14ac:dyDescent="0.4">
      <c r="B31" s="1" t="s">
        <v>34</v>
      </c>
      <c r="C31" s="9">
        <v>11.31006160164271</v>
      </c>
      <c r="D31" s="2">
        <v>4.793E-2</v>
      </c>
      <c r="E31" s="2">
        <v>4.8156352054697191E-2</v>
      </c>
    </row>
    <row r="32" spans="2:5" x14ac:dyDescent="0.4">
      <c r="B32" s="1" t="s">
        <v>35</v>
      </c>
      <c r="C32" s="9">
        <v>12.974674880219029</v>
      </c>
      <c r="D32" s="2">
        <v>4.8875000000000002E-2</v>
      </c>
      <c r="E32" s="2">
        <v>4.9197236897525511E-2</v>
      </c>
    </row>
    <row r="33" spans="2:5" x14ac:dyDescent="0.4">
      <c r="B33" s="1" t="s">
        <v>36</v>
      </c>
      <c r="C33" s="9">
        <v>14.891170431211499</v>
      </c>
      <c r="D33" s="2">
        <v>4.9687999999999996E-2</v>
      </c>
      <c r="E33" s="2">
        <v>5.0100627208026167E-2</v>
      </c>
    </row>
    <row r="34" spans="2:5" x14ac:dyDescent="0.4">
      <c r="B34" s="1" t="s">
        <v>37</v>
      </c>
      <c r="C34" s="9">
        <v>20.722792607802873</v>
      </c>
      <c r="D34" s="2">
        <v>5.1750999999999998E-2</v>
      </c>
      <c r="E34" s="2">
        <v>5.1659159682811387E-2</v>
      </c>
    </row>
    <row r="35" spans="2:5" x14ac:dyDescent="0.4">
      <c r="B35" s="1" t="s">
        <v>38</v>
      </c>
      <c r="C35" s="9">
        <v>24.974674880219027</v>
      </c>
      <c r="D35" s="2">
        <v>5.2721999999999998E-2</v>
      </c>
      <c r="E35" s="2">
        <v>5.2738074762184547E-2</v>
      </c>
    </row>
    <row r="36" spans="2:5" x14ac:dyDescent="0.4">
      <c r="B36" s="1" t="s">
        <v>39</v>
      </c>
      <c r="C36" s="9">
        <v>27.975359342915812</v>
      </c>
      <c r="D36" s="2">
        <v>5.2575999999999998E-2</v>
      </c>
      <c r="E36" s="2">
        <v>5.2184105689765926E-2</v>
      </c>
    </row>
    <row r="37" spans="2:5" x14ac:dyDescent="0.4">
      <c r="B37" s="15" t="s">
        <v>41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tabSelected="1" zoomScaleNormal="100" workbookViewId="0">
      <selection activeCell="C5" sqref="C5:E5"/>
    </sheetView>
  </sheetViews>
  <sheetFormatPr defaultRowHeight="16" x14ac:dyDescent="0.4"/>
  <cols>
    <col min="2" max="2" width="19.84375" customWidth="1"/>
    <col min="3" max="3" width="13.3046875" customWidth="1"/>
    <col min="4" max="4" width="12.765625" customWidth="1"/>
    <col min="5" max="5" width="9.84375" style="1" customWidth="1"/>
  </cols>
  <sheetData>
    <row r="1" spans="2:5" ht="17.25" customHeight="1" x14ac:dyDescent="0.4"/>
    <row r="2" spans="2:5" ht="17.25" customHeight="1" x14ac:dyDescent="0.4"/>
    <row r="3" spans="2:5" ht="30.75" customHeight="1" x14ac:dyDescent="0.45">
      <c r="B3" s="10" t="s">
        <v>4</v>
      </c>
    </row>
    <row r="4" spans="2:5" ht="30.75" customHeight="1" x14ac:dyDescent="0.45">
      <c r="B4" s="10"/>
    </row>
    <row r="5" spans="2:5" ht="24.75" customHeight="1" x14ac:dyDescent="0.4">
      <c r="B5" s="11"/>
      <c r="C5" s="11" t="s">
        <v>42</v>
      </c>
      <c r="D5" s="11"/>
      <c r="E5" s="11"/>
    </row>
    <row r="6" spans="2:5" ht="32" x14ac:dyDescent="0.4">
      <c r="B6" s="1" t="s">
        <v>6</v>
      </c>
      <c r="C6" s="3" t="s">
        <v>7</v>
      </c>
      <c r="D6" s="3" t="s">
        <v>2</v>
      </c>
      <c r="E6" s="3" t="s">
        <v>8</v>
      </c>
    </row>
    <row r="7" spans="2:5" x14ac:dyDescent="0.4">
      <c r="B7" s="12">
        <v>0.25</v>
      </c>
      <c r="C7" s="4">
        <v>0.98920853244997264</v>
      </c>
      <c r="D7" s="5">
        <f>(1/C7)^(1/B7)-1</f>
        <v>4.4356045491274143E-2</v>
      </c>
      <c r="E7" s="2">
        <f>Table5[[#This Row],[Zero coupon spot rate]]</f>
        <v>4.4356045491274143E-2</v>
      </c>
    </row>
    <row r="8" spans="2:5" x14ac:dyDescent="0.4">
      <c r="B8" s="13">
        <v>0.5</v>
      </c>
      <c r="C8" s="6">
        <v>0.97832934157171125</v>
      </c>
      <c r="D8" s="2">
        <f t="shared" ref="D8:D71" si="0">(1/C8)^(1/B8)-1</f>
        <v>4.4792008964604335E-2</v>
      </c>
      <c r="E8" s="2">
        <f>(C7/C8)^4-1</f>
        <v>4.5228154429650891E-2</v>
      </c>
    </row>
    <row r="9" spans="2:5" x14ac:dyDescent="0.4">
      <c r="B9" s="13">
        <v>0.75</v>
      </c>
      <c r="C9" s="6">
        <v>0.96744964068204897</v>
      </c>
      <c r="D9" s="2">
        <f t="shared" si="0"/>
        <v>4.511041683364625E-2</v>
      </c>
      <c r="E9" s="2">
        <f t="shared" ref="E9:E72" si="1">(C8/C9)^4-1</f>
        <v>4.5747523712558413E-2</v>
      </c>
    </row>
    <row r="10" spans="2:5" x14ac:dyDescent="0.4">
      <c r="B10" s="13">
        <v>1</v>
      </c>
      <c r="C10" s="6">
        <v>0.95665307967309987</v>
      </c>
      <c r="D10" s="2">
        <f t="shared" si="0"/>
        <v>4.5311013206283945E-2</v>
      </c>
      <c r="E10" s="2">
        <f t="shared" si="1"/>
        <v>4.5913033366122624E-2</v>
      </c>
    </row>
    <row r="11" spans="2:5" x14ac:dyDescent="0.4">
      <c r="B11" s="13">
        <v>1.25</v>
      </c>
      <c r="C11" s="6">
        <v>0.94601887657099315</v>
      </c>
      <c r="D11" s="2">
        <f t="shared" si="0"/>
        <v>4.5394373184370895E-2</v>
      </c>
      <c r="E11" s="2">
        <f t="shared" si="1"/>
        <v>4.572787957875124E-2</v>
      </c>
    </row>
    <row r="12" spans="2:5" x14ac:dyDescent="0.4">
      <c r="B12" s="13">
        <v>1.5</v>
      </c>
      <c r="C12" s="6">
        <v>0.93561013519390646</v>
      </c>
      <c r="D12" s="2">
        <f t="shared" si="0"/>
        <v>4.5370053592295845E-2</v>
      </c>
      <c r="E12" s="2">
        <f t="shared" si="1"/>
        <v>4.5248464118059939E-2</v>
      </c>
    </row>
    <row r="13" spans="2:5" x14ac:dyDescent="0.4">
      <c r="B13" s="13">
        <v>1.75</v>
      </c>
      <c r="C13" s="6">
        <v>0.92546294472320745</v>
      </c>
      <c r="D13" s="2">
        <f t="shared" si="0"/>
        <v>4.52577803868488E-2</v>
      </c>
      <c r="E13" s="2">
        <f t="shared" si="1"/>
        <v>4.4584394330872579E-2</v>
      </c>
    </row>
    <row r="14" spans="2:5" x14ac:dyDescent="0.4">
      <c r="B14" s="13">
        <v>2</v>
      </c>
      <c r="C14" s="6">
        <v>0.91558730232768848</v>
      </c>
      <c r="D14" s="2">
        <f t="shared" si="0"/>
        <v>4.5081402562312523E-2</v>
      </c>
      <c r="E14" s="2">
        <f t="shared" si="1"/>
        <v>4.384759085006662E-2</v>
      </c>
    </row>
    <row r="15" spans="2:5" x14ac:dyDescent="0.4">
      <c r="B15" s="13">
        <v>2.25</v>
      </c>
      <c r="C15" s="6">
        <v>0.90596844869567039</v>
      </c>
      <c r="D15" s="2">
        <f t="shared" si="0"/>
        <v>4.4866622946149182E-2</v>
      </c>
      <c r="E15" s="2">
        <f t="shared" si="1"/>
        <v>4.3149974308520189E-2</v>
      </c>
    </row>
    <row r="16" spans="2:5" x14ac:dyDescent="0.4">
      <c r="B16" s="13">
        <v>2.5</v>
      </c>
      <c r="C16" s="6">
        <v>0.89656809918319202</v>
      </c>
      <c r="D16" s="2">
        <f t="shared" si="0"/>
        <v>4.4640086294688519E-2</v>
      </c>
      <c r="E16" s="2">
        <f t="shared" si="1"/>
        <v>4.2603465339108082E-2</v>
      </c>
    </row>
    <row r="17" spans="2:5" x14ac:dyDescent="0.4">
      <c r="B17" s="13">
        <v>2.75</v>
      </c>
      <c r="C17" s="6">
        <v>0.88732707937223754</v>
      </c>
      <c r="D17" s="2">
        <f t="shared" si="0"/>
        <v>4.4428325534680235E-2</v>
      </c>
      <c r="E17" s="2">
        <f t="shared" si="1"/>
        <v>4.2313077450417014E-2</v>
      </c>
    </row>
    <row r="18" spans="2:5" x14ac:dyDescent="0.4">
      <c r="B18" s="13">
        <v>3</v>
      </c>
      <c r="C18" s="6">
        <v>0.87818445215625995</v>
      </c>
      <c r="D18" s="2">
        <f t="shared" si="0"/>
        <v>4.4250644665576599E-2</v>
      </c>
      <c r="E18" s="2">
        <f t="shared" si="1"/>
        <v>4.2298148991696705E-2</v>
      </c>
    </row>
    <row r="19" spans="2:5" x14ac:dyDescent="0.4">
      <c r="B19" s="13">
        <v>3.25</v>
      </c>
      <c r="C19" s="6">
        <v>0.86908976812104943</v>
      </c>
      <c r="D19" s="2">
        <f t="shared" si="0"/>
        <v>4.4117422173711951E-2</v>
      </c>
      <c r="E19" s="2">
        <f t="shared" si="1"/>
        <v>4.2520077350477692E-2</v>
      </c>
    </row>
    <row r="20" spans="2:5" x14ac:dyDescent="0.4">
      <c r="B20" s="13">
        <v>3.5</v>
      </c>
      <c r="C20" s="6">
        <v>0.86000285420348133</v>
      </c>
      <c r="D20" s="2">
        <f t="shared" si="0"/>
        <v>4.4033216965537969E-2</v>
      </c>
      <c r="E20" s="2">
        <f t="shared" si="1"/>
        <v>4.2939167033619663E-2</v>
      </c>
    </row>
    <row r="21" spans="2:5" x14ac:dyDescent="0.4">
      <c r="B21" s="13">
        <v>3.75</v>
      </c>
      <c r="C21" s="6">
        <v>0.85089337712255464</v>
      </c>
      <c r="D21" s="2">
        <f t="shared" si="0"/>
        <v>4.3998709354973409E-2</v>
      </c>
      <c r="E21" s="2">
        <f t="shared" si="1"/>
        <v>4.3515722547978974E-2</v>
      </c>
    </row>
    <row r="22" spans="2:5" x14ac:dyDescent="0.4">
      <c r="B22" s="13">
        <v>4</v>
      </c>
      <c r="C22" s="6">
        <v>0.84174040844172815</v>
      </c>
      <c r="D22" s="2">
        <f t="shared" si="0"/>
        <v>4.4011916792102701E-2</v>
      </c>
      <c r="E22" s="2">
        <f t="shared" si="1"/>
        <v>4.4210048400411761E-2</v>
      </c>
    </row>
    <row r="23" spans="2:5" x14ac:dyDescent="0.4">
      <c r="B23" s="13">
        <v>4.25</v>
      </c>
      <c r="C23" s="6">
        <v>0.83253198426584796</v>
      </c>
      <c r="D23" s="2">
        <f t="shared" si="0"/>
        <v>4.4068981967675169E-2</v>
      </c>
      <c r="E23" s="2">
        <f t="shared" si="1"/>
        <v>4.4982449097777488E-2</v>
      </c>
    </row>
    <row r="24" spans="2:5" x14ac:dyDescent="0.4">
      <c r="B24" s="13">
        <v>4.5</v>
      </c>
      <c r="C24" s="6">
        <v>0.82326465586827946</v>
      </c>
      <c r="D24" s="2">
        <f t="shared" si="0"/>
        <v>4.4164698853514706E-2</v>
      </c>
      <c r="E24" s="2">
        <f t="shared" si="1"/>
        <v>4.5793229146933179E-2</v>
      </c>
    </row>
    <row r="25" spans="2:5" x14ac:dyDescent="0.4">
      <c r="B25" s="13">
        <v>4.75</v>
      </c>
      <c r="C25" s="6">
        <v>0.81394303055299522</v>
      </c>
      <c r="D25" s="2">
        <f t="shared" si="0"/>
        <v>4.4292872638006964E-2</v>
      </c>
      <c r="E25" s="2">
        <f t="shared" si="1"/>
        <v>4.660269308493703E-2</v>
      </c>
    </row>
    <row r="26" spans="2:5" x14ac:dyDescent="0.4">
      <c r="B26" s="13">
        <v>5</v>
      </c>
      <c r="C26" s="6">
        <v>0.80457793122541621</v>
      </c>
      <c r="D26" s="2">
        <f t="shared" si="0"/>
        <v>4.4446927801995662E-2</v>
      </c>
      <c r="E26" s="2">
        <f t="shared" si="1"/>
        <v>4.7378297753800203E-2</v>
      </c>
    </row>
    <row r="27" spans="2:5" x14ac:dyDescent="0.4">
      <c r="B27" s="13">
        <v>5.25</v>
      </c>
      <c r="C27" s="6">
        <v>0.79518084454908011</v>
      </c>
      <c r="D27" s="2">
        <f t="shared" si="0"/>
        <v>4.4621293825204855E-2</v>
      </c>
      <c r="E27" s="2">
        <f t="shared" si="1"/>
        <v>4.8114733789330844E-2</v>
      </c>
    </row>
    <row r="28" spans="2:5" x14ac:dyDescent="0.4">
      <c r="B28" s="13">
        <v>5.5</v>
      </c>
      <c r="C28" s="6">
        <v>0.78576264062818213</v>
      </c>
      <c r="D28" s="2">
        <f t="shared" si="0"/>
        <v>4.4811469805685622E-2</v>
      </c>
      <c r="E28" s="2">
        <f t="shared" si="1"/>
        <v>4.881317279839914E-2</v>
      </c>
    </row>
    <row r="29" spans="2:5" x14ac:dyDescent="0.4">
      <c r="B29" s="13">
        <v>5.75</v>
      </c>
      <c r="C29" s="6">
        <v>0.77633358391558771</v>
      </c>
      <c r="D29" s="2">
        <f t="shared" si="0"/>
        <v>4.5013791154620897E-2</v>
      </c>
      <c r="E29" s="2">
        <f t="shared" si="1"/>
        <v>4.9474786387878167E-2</v>
      </c>
    </row>
    <row r="30" spans="2:5" x14ac:dyDescent="0.4">
      <c r="B30" s="13">
        <v>6</v>
      </c>
      <c r="C30" s="6">
        <v>0.76690334533880755</v>
      </c>
      <c r="D30" s="2">
        <f t="shared" si="0"/>
        <v>4.5225254789341918E-2</v>
      </c>
      <c r="E30" s="2">
        <f t="shared" si="1"/>
        <v>5.0100746164637666E-2</v>
      </c>
    </row>
    <row r="31" spans="2:5" x14ac:dyDescent="0.4">
      <c r="B31" s="13">
        <v>6.25</v>
      </c>
      <c r="C31" s="6">
        <v>0.75748101548678604</v>
      </c>
      <c r="D31" s="2">
        <f t="shared" si="0"/>
        <v>4.5443386400632058E-2</v>
      </c>
      <c r="E31" s="2">
        <f t="shared" si="1"/>
        <v>5.0692223735549158E-2</v>
      </c>
    </row>
    <row r="32" spans="2:5" x14ac:dyDescent="0.4">
      <c r="B32" s="13">
        <v>6.5</v>
      </c>
      <c r="C32" s="6">
        <v>0.74807511870969823</v>
      </c>
      <c r="D32" s="2">
        <f t="shared" si="0"/>
        <v>4.566613843697942E-2</v>
      </c>
      <c r="E32" s="2">
        <f t="shared" si="1"/>
        <v>5.1250390707485494E-2</v>
      </c>
    </row>
    <row r="33" spans="2:5" x14ac:dyDescent="0.4">
      <c r="B33" s="13">
        <v>6.75</v>
      </c>
      <c r="C33" s="6">
        <v>0.73869362799328109</v>
      </c>
      <c r="D33" s="2">
        <f t="shared" si="0"/>
        <v>4.5891810821958368E-2</v>
      </c>
      <c r="E33" s="2">
        <f t="shared" si="1"/>
        <v>5.1776418687316639E-2</v>
      </c>
    </row>
    <row r="34" spans="2:5" x14ac:dyDescent="0.4">
      <c r="B34" s="13">
        <v>7</v>
      </c>
      <c r="C34" s="6">
        <v>0.72934398047846483</v>
      </c>
      <c r="D34" s="2">
        <f t="shared" si="0"/>
        <v>4.6118988707498421E-2</v>
      </c>
      <c r="E34" s="2">
        <f t="shared" si="1"/>
        <v>5.2271479281913447E-2</v>
      </c>
    </row>
    <row r="35" spans="2:5" x14ac:dyDescent="0.4">
      <c r="B35" s="13">
        <v>7.25</v>
      </c>
      <c r="C35" s="6">
        <v>0.72003309350617362</v>
      </c>
      <c r="D35" s="2">
        <f t="shared" si="0"/>
        <v>4.6346493141101286E-2</v>
      </c>
      <c r="E35" s="2">
        <f t="shared" si="1"/>
        <v>5.2736744098148547E-2</v>
      </c>
    </row>
    <row r="36" spans="2:5" x14ac:dyDescent="0.4">
      <c r="B36" s="13">
        <v>7.5</v>
      </c>
      <c r="C36" s="6">
        <v>0.71076738107607895</v>
      </c>
      <c r="D36" s="2">
        <f t="shared" si="0"/>
        <v>4.6573341626718445E-2</v>
      </c>
      <c r="E36" s="2">
        <f t="shared" si="1"/>
        <v>5.3173384742892127E-2</v>
      </c>
    </row>
    <row r="37" spans="2:5" x14ac:dyDescent="0.4">
      <c r="B37" s="13">
        <v>7.75</v>
      </c>
      <c r="C37" s="6">
        <v>0.70155277061676791</v>
      </c>
      <c r="D37" s="2">
        <f t="shared" si="0"/>
        <v>4.6798716340127555E-2</v>
      </c>
      <c r="E37" s="2">
        <f t="shared" si="1"/>
        <v>5.3582572823015706E-2</v>
      </c>
    </row>
    <row r="38" spans="2:5" x14ac:dyDescent="0.4">
      <c r="B38" s="13">
        <v>8</v>
      </c>
      <c r="C38" s="6">
        <v>0.69239471997320134</v>
      </c>
      <c r="D38" s="2">
        <f t="shared" si="0"/>
        <v>4.7021938320618517E-2</v>
      </c>
      <c r="E38" s="2">
        <f t="shared" si="1"/>
        <v>5.3965479945391692E-2</v>
      </c>
    </row>
    <row r="39" spans="2:5" x14ac:dyDescent="0.4">
      <c r="B39" s="13">
        <v>8.25</v>
      </c>
      <c r="C39" s="6">
        <v>0.68329823452546001</v>
      </c>
      <c r="D39" s="2">
        <f t="shared" si="0"/>
        <v>4.7242446368460422E-2</v>
      </c>
      <c r="E39" s="2">
        <f t="shared" si="1"/>
        <v>5.432327771689005E-2</v>
      </c>
    </row>
    <row r="40" spans="2:5" x14ac:dyDescent="0.4">
      <c r="B40" s="13">
        <v>8.5</v>
      </c>
      <c r="C40" s="6">
        <v>0.67426788436057183</v>
      </c>
      <c r="D40" s="2">
        <f t="shared" si="0"/>
        <v>4.7459779677171854E-2</v>
      </c>
      <c r="E40" s="2">
        <f t="shared" si="1"/>
        <v>5.4657137744383411E-2</v>
      </c>
    </row>
    <row r="41" spans="2:5" x14ac:dyDescent="0.4">
      <c r="B41" s="13">
        <v>8.75</v>
      </c>
      <c r="C41" s="6">
        <v>0.66530782142668543</v>
      </c>
      <c r="D41" s="2">
        <f t="shared" si="0"/>
        <v>4.7673563451976708E-2</v>
      </c>
      <c r="E41" s="2">
        <f t="shared" si="1"/>
        <v>5.4968231634740627E-2</v>
      </c>
    </row>
    <row r="42" spans="2:5" x14ac:dyDescent="0.4">
      <c r="B42" s="13">
        <v>9</v>
      </c>
      <c r="C42" s="6">
        <v>0.65642179660596667</v>
      </c>
      <c r="D42" s="2">
        <f t="shared" si="0"/>
        <v>4.7883496932501712E-2</v>
      </c>
      <c r="E42" s="2">
        <f t="shared" si="1"/>
        <v>5.5257730994836995E-2</v>
      </c>
    </row>
    <row r="43" spans="2:5" x14ac:dyDescent="0.4">
      <c r="B43" s="13">
        <v>9.25</v>
      </c>
      <c r="C43" s="6">
        <v>0.64761317664936435</v>
      </c>
      <c r="D43" s="2">
        <f t="shared" si="0"/>
        <v>4.808934336383075E-2</v>
      </c>
      <c r="E43" s="2">
        <f t="shared" si="1"/>
        <v>5.5526807431540037E-2</v>
      </c>
    </row>
    <row r="44" spans="2:5" x14ac:dyDescent="0.4">
      <c r="B44" s="13">
        <v>9.5</v>
      </c>
      <c r="C44" s="6">
        <v>0.63888496092278235</v>
      </c>
      <c r="D44" s="2">
        <f t="shared" si="0"/>
        <v>4.8290921556176869E-2</v>
      </c>
      <c r="E44" s="2">
        <f t="shared" si="1"/>
        <v>5.5776632551721494E-2</v>
      </c>
    </row>
    <row r="45" spans="2:5" x14ac:dyDescent="0.4">
      <c r="B45" s="13">
        <v>9.75</v>
      </c>
      <c r="C45" s="6">
        <v>0.6302397979202411</v>
      </c>
      <c r="D45" s="2">
        <f t="shared" si="0"/>
        <v>4.8488098747351271E-2</v>
      </c>
      <c r="E45" s="2">
        <f t="shared" si="1"/>
        <v>5.6008377962254885E-2</v>
      </c>
    </row>
    <row r="46" spans="2:5" x14ac:dyDescent="0.4">
      <c r="B46" s="13">
        <v>10</v>
      </c>
      <c r="C46" s="6">
        <v>0.62168000150528413</v>
      </c>
      <c r="D46" s="2">
        <f t="shared" si="0"/>
        <v>4.8680784539474775E-2</v>
      </c>
      <c r="E46" s="2">
        <f t="shared" si="1"/>
        <v>5.622321527001084E-2</v>
      </c>
    </row>
    <row r="47" spans="2:5" x14ac:dyDescent="0.4">
      <c r="B47" s="13">
        <v>10.25</v>
      </c>
      <c r="C47" s="6">
        <v>0.61320756684720545</v>
      </c>
      <c r="D47" s="2">
        <f t="shared" si="0"/>
        <v>4.88689257260424E-2</v>
      </c>
      <c r="E47" s="2">
        <f t="shared" si="1"/>
        <v>5.6422316081859547E-2</v>
      </c>
    </row>
    <row r="48" spans="2:5" x14ac:dyDescent="0.4">
      <c r="B48" s="13">
        <v>10.5</v>
      </c>
      <c r="C48" s="6">
        <v>0.60482418602364107</v>
      </c>
      <c r="D48" s="2">
        <f t="shared" si="0"/>
        <v>4.9052501860540998E-2</v>
      </c>
      <c r="E48" s="2">
        <f t="shared" si="1"/>
        <v>5.6606852004672747E-2</v>
      </c>
    </row>
    <row r="49" spans="2:5" x14ac:dyDescent="0.4">
      <c r="B49" s="13">
        <v>10.75</v>
      </c>
      <c r="C49" s="6">
        <v>0.59653126326569517</v>
      </c>
      <c r="D49" s="2">
        <f t="shared" si="0"/>
        <v>4.9231521445540327E-2</v>
      </c>
      <c r="E49" s="2">
        <f t="shared" si="1"/>
        <v>5.6777994645321739E-2</v>
      </c>
    </row>
    <row r="50" spans="2:5" x14ac:dyDescent="0.4">
      <c r="B50" s="13">
        <v>11</v>
      </c>
      <c r="C50" s="6">
        <v>0.58832992982606025</v>
      </c>
      <c r="D50" s="2">
        <f t="shared" si="0"/>
        <v>4.9406018643231908E-2</v>
      </c>
      <c r="E50" s="2">
        <f t="shared" si="1"/>
        <v>5.6936915610678263E-2</v>
      </c>
    </row>
    <row r="51" spans="2:5" x14ac:dyDescent="0.4">
      <c r="B51" s="13">
        <v>11.25</v>
      </c>
      <c r="C51" s="6">
        <v>0.58022105845455885</v>
      </c>
      <c r="D51" s="2">
        <f t="shared" si="0"/>
        <v>4.9576050426019203E-2</v>
      </c>
      <c r="E51" s="2">
        <f t="shared" si="1"/>
        <v>5.7084786507616281E-2</v>
      </c>
    </row>
    <row r="52" spans="2:5" x14ac:dyDescent="0.4">
      <c r="B52" s="13">
        <v>11.5</v>
      </c>
      <c r="C52" s="6">
        <v>0.5722052774691937</v>
      </c>
      <c r="D52" s="2">
        <f t="shared" si="0"/>
        <v>4.9741694099939782E-2</v>
      </c>
      <c r="E52" s="2">
        <f t="shared" si="1"/>
        <v>5.7222778942998209E-2</v>
      </c>
    </row>
    <row r="53" spans="2:5" x14ac:dyDescent="0.4">
      <c r="B53" s="13">
        <v>11.75</v>
      </c>
      <c r="C53" s="6">
        <v>0.56428298441413938</v>
      </c>
      <c r="D53" s="2">
        <f t="shared" si="0"/>
        <v>4.9903045145158087E-2</v>
      </c>
      <c r="E53" s="2">
        <f t="shared" si="1"/>
        <v>5.7352064523705337E-2</v>
      </c>
    </row>
    <row r="54" spans="2:5" x14ac:dyDescent="0.4">
      <c r="B54" s="13">
        <v>12</v>
      </c>
      <c r="C54" s="6">
        <v>0.55645435929919351</v>
      </c>
      <c r="D54" s="2">
        <f t="shared" si="0"/>
        <v>5.006021532707372E-2</v>
      </c>
      <c r="E54" s="2">
        <f t="shared" si="1"/>
        <v>5.7473814856604966E-2</v>
      </c>
    </row>
    <row r="55" spans="2:5" x14ac:dyDescent="0.4">
      <c r="B55" s="13">
        <v>12.25</v>
      </c>
      <c r="C55" s="6">
        <v>0.5487193802284015</v>
      </c>
      <c r="D55" s="2">
        <f t="shared" si="0"/>
        <v>5.0213330600088035E-2</v>
      </c>
      <c r="E55" s="2">
        <f t="shared" si="1"/>
        <v>5.7589179881646801E-2</v>
      </c>
    </row>
    <row r="56" spans="2:5" x14ac:dyDescent="0.4">
      <c r="B56" s="13">
        <v>12.5</v>
      </c>
      <c r="C56" s="6">
        <v>0.54107789933278494</v>
      </c>
      <c r="D56" s="2">
        <f t="shared" si="0"/>
        <v>5.0362519795723371E-2</v>
      </c>
      <c r="E56" s="2">
        <f t="shared" si="1"/>
        <v>5.7698811199525801E-2</v>
      </c>
    </row>
    <row r="57" spans="2:5" x14ac:dyDescent="0.4">
      <c r="B57" s="13">
        <v>12.75</v>
      </c>
      <c r="C57" s="6">
        <v>0.53352971292529161</v>
      </c>
      <c r="D57" s="2">
        <f t="shared" si="0"/>
        <v>5.0507904638398715E-2</v>
      </c>
      <c r="E57" s="2">
        <f t="shared" si="1"/>
        <v>5.7802862071703265E-2</v>
      </c>
    </row>
    <row r="58" spans="2:5" x14ac:dyDescent="0.4">
      <c r="B58" s="13">
        <v>13</v>
      </c>
      <c r="C58" s="6">
        <v>0.52607456685840281</v>
      </c>
      <c r="D58" s="2">
        <f t="shared" si="0"/>
        <v>5.0649600014020635E-2</v>
      </c>
      <c r="E58" s="2">
        <f t="shared" si="1"/>
        <v>5.7901464092716237E-2</v>
      </c>
    </row>
    <row r="59" spans="2:5" x14ac:dyDescent="0.4">
      <c r="B59" s="13">
        <v>13.25</v>
      </c>
      <c r="C59" s="6">
        <v>0.51871215892882983</v>
      </c>
      <c r="D59" s="2">
        <f t="shared" si="0"/>
        <v>5.0787714614167534E-2</v>
      </c>
      <c r="E59" s="2">
        <f t="shared" si="1"/>
        <v>5.7994748857092659E-2</v>
      </c>
    </row>
    <row r="60" spans="2:5" x14ac:dyDescent="0.4">
      <c r="B60" s="13">
        <v>13.5</v>
      </c>
      <c r="C60" s="6">
        <v>0.51144214121961973</v>
      </c>
      <c r="D60" s="2">
        <f t="shared" si="0"/>
        <v>5.0922351508811081E-2</v>
      </c>
      <c r="E60" s="2">
        <f t="shared" si="1"/>
        <v>5.8082847959363582E-2</v>
      </c>
    </row>
    <row r="61" spans="2:5" x14ac:dyDescent="0.4">
      <c r="B61" s="13">
        <v>13.75</v>
      </c>
      <c r="C61" s="6">
        <v>0.50426412237967433</v>
      </c>
      <c r="D61" s="2">
        <f t="shared" si="0"/>
        <v>5.1053608656653537E-2</v>
      </c>
      <c r="E61" s="2">
        <f t="shared" si="1"/>
        <v>5.8165892994064938E-2</v>
      </c>
    </row>
    <row r="62" spans="2:5" x14ac:dyDescent="0.4">
      <c r="B62" s="13">
        <v>14</v>
      </c>
      <c r="C62" s="6">
        <v>0.49717766984079725</v>
      </c>
      <c r="D62" s="2">
        <f t="shared" si="0"/>
        <v>5.118157936087564E-2</v>
      </c>
      <c r="E62" s="2">
        <f t="shared" si="1"/>
        <v>5.8244015555724227E-2</v>
      </c>
    </row>
    <row r="63" spans="2:5" x14ac:dyDescent="0.4">
      <c r="B63" s="13">
        <v>14.25</v>
      </c>
      <c r="C63" s="6">
        <v>0.49018231197248646</v>
      </c>
      <c r="D63" s="2">
        <f t="shared" si="0"/>
        <v>5.1306352676992795E-2</v>
      </c>
      <c r="E63" s="2">
        <f t="shared" si="1"/>
        <v>5.8317347238885153E-2</v>
      </c>
    </row>
    <row r="64" spans="2:5" x14ac:dyDescent="0.4">
      <c r="B64" s="13">
        <v>14.5</v>
      </c>
      <c r="C64" s="6">
        <v>0.48327754017479985</v>
      </c>
      <c r="D64" s="2">
        <f t="shared" si="0"/>
        <v>5.142801377859052E-2</v>
      </c>
      <c r="E64" s="2">
        <f t="shared" si="1"/>
        <v>5.838601963807033E-2</v>
      </c>
    </row>
    <row r="65" spans="2:5" x14ac:dyDescent="0.4">
      <c r="B65" s="13">
        <v>14.75</v>
      </c>
      <c r="C65" s="6">
        <v>0.47646281090969583</v>
      </c>
      <c r="D65" s="2">
        <f t="shared" si="0"/>
        <v>5.1546644285933585E-2</v>
      </c>
      <c r="E65" s="2">
        <f t="shared" si="1"/>
        <v>5.8450164347815692E-2</v>
      </c>
    </row>
    <row r="66" spans="2:5" x14ac:dyDescent="0.4">
      <c r="B66" s="13">
        <v>15</v>
      </c>
      <c r="C66" s="6">
        <v>0.4697375476713524</v>
      </c>
      <c r="D66" s="2">
        <f t="shared" si="0"/>
        <v>5.1662322561776275E-2</v>
      </c>
      <c r="E66" s="2">
        <f t="shared" si="1"/>
        <v>5.8509912962652288E-2</v>
      </c>
    </row>
    <row r="67" spans="2:5" x14ac:dyDescent="0.4">
      <c r="B67" s="13">
        <v>15.25</v>
      </c>
      <c r="C67" s="6">
        <v>0.46310114289603554</v>
      </c>
      <c r="D67" s="2">
        <f t="shared" si="0"/>
        <v>5.1775123978130999E-2</v>
      </c>
      <c r="E67" s="2">
        <f t="shared" si="1"/>
        <v>5.85653970771145E-2</v>
      </c>
    </row>
    <row r="68" spans="2:5" x14ac:dyDescent="0.4">
      <c r="B68" s="13">
        <v>15.5</v>
      </c>
      <c r="C68" s="6">
        <v>0.45655295981216509</v>
      </c>
      <c r="D68" s="2">
        <f t="shared" si="0"/>
        <v>5.1885121157272618E-2</v>
      </c>
      <c r="E68" s="2">
        <f t="shared" si="1"/>
        <v>5.8616748285737375E-2</v>
      </c>
    </row>
    <row r="69" spans="2:5" x14ac:dyDescent="0.4">
      <c r="B69" s="13">
        <v>15.75</v>
      </c>
      <c r="C69" s="6">
        <v>0.4500923342312908</v>
      </c>
      <c r="D69" s="2">
        <f t="shared" si="0"/>
        <v>5.1992384189836427E-2</v>
      </c>
      <c r="E69" s="2">
        <f t="shared" si="1"/>
        <v>5.8664098183048852E-2</v>
      </c>
    </row>
    <row r="70" spans="2:5" x14ac:dyDescent="0.4">
      <c r="B70" s="13">
        <v>16</v>
      </c>
      <c r="C70" s="6">
        <v>0.44371857628074896</v>
      </c>
      <c r="D70" s="2">
        <f t="shared" si="0"/>
        <v>5.2096980832512685E-2</v>
      </c>
      <c r="E70" s="2">
        <f t="shared" si="1"/>
        <v>5.870757836358087E-2</v>
      </c>
    </row>
    <row r="71" spans="2:5" x14ac:dyDescent="0.4">
      <c r="B71" s="13">
        <v>16.25</v>
      </c>
      <c r="C71" s="6">
        <v>0.43743097207882792</v>
      </c>
      <c r="D71" s="2">
        <f t="shared" si="0"/>
        <v>5.2198976687532816E-2</v>
      </c>
      <c r="E71" s="2">
        <f t="shared" si="1"/>
        <v>5.8747320421871363E-2</v>
      </c>
    </row>
    <row r="72" spans="2:5" x14ac:dyDescent="0.4">
      <c r="B72" s="13">
        <v>16.5</v>
      </c>
      <c r="C72" s="6">
        <v>0.43122878535332049</v>
      </c>
      <c r="D72" s="2">
        <f t="shared" ref="D72:D126" si="2">(1/C72)^(1/B72)-1</f>
        <v>5.2298435365873752E-2</v>
      </c>
      <c r="E72" s="2">
        <f t="shared" si="1"/>
        <v>5.8783455952452934E-2</v>
      </c>
    </row>
    <row r="73" spans="2:5" x14ac:dyDescent="0.4">
      <c r="B73" s="13">
        <v>16.75</v>
      </c>
      <c r="C73" s="6">
        <v>0.42511125900438224</v>
      </c>
      <c r="D73" s="2">
        <f t="shared" si="2"/>
        <v>5.2395418635880375E-2</v>
      </c>
      <c r="E73" s="2">
        <f t="shared" ref="E73:E126" si="3">(C72/C73)^4-1</f>
        <v>5.8816116549851749E-2</v>
      </c>
    </row>
    <row r="74" spans="2:5" x14ac:dyDescent="0.4">
      <c r="B74" s="13">
        <v>17</v>
      </c>
      <c r="C74" s="6">
        <v>0.41907761661265452</v>
      </c>
      <c r="D74" s="2">
        <f t="shared" si="2"/>
        <v>5.2489986558806878E-2</v>
      </c>
      <c r="E74" s="2">
        <f t="shared" si="3"/>
        <v>5.8845433808611514E-2</v>
      </c>
    </row>
    <row r="75" spans="2:5" x14ac:dyDescent="0.4">
      <c r="B75" s="13">
        <v>17.25</v>
      </c>
      <c r="C75" s="6">
        <v>0.41312706389365406</v>
      </c>
      <c r="D75" s="2">
        <f t="shared" si="2"/>
        <v>5.2582197612596637E-2</v>
      </c>
      <c r="E75" s="2">
        <f t="shared" si="3"/>
        <v>5.8871539323249289E-2</v>
      </c>
    </row>
    <row r="76" spans="2:5" x14ac:dyDescent="0.4">
      <c r="B76" s="13">
        <v>17.5</v>
      </c>
      <c r="C76" s="6">
        <v>0.40725879009944482</v>
      </c>
      <c r="D76" s="2">
        <f t="shared" si="2"/>
        <v>5.2672108805081441E-2</v>
      </c>
      <c r="E76" s="2">
        <f t="shared" si="3"/>
        <v>5.8894564688314333E-2</v>
      </c>
    </row>
    <row r="77" spans="2:5" x14ac:dyDescent="0.4">
      <c r="B77" s="13">
        <v>17.75</v>
      </c>
      <c r="C77" s="6">
        <v>0.40147196936865764</v>
      </c>
      <c r="D77" s="2">
        <f t="shared" si="2"/>
        <v>5.2759775777634355E-2</v>
      </c>
      <c r="E77" s="2">
        <f t="shared" si="3"/>
        <v>5.8914641498328812E-2</v>
      </c>
    </row>
    <row r="78" spans="2:5" x14ac:dyDescent="0.4">
      <c r="B78" s="13">
        <v>18</v>
      </c>
      <c r="C78" s="6">
        <v>0.39576576202592262</v>
      </c>
      <c r="D78" s="2">
        <f t="shared" si="2"/>
        <v>5.2845252900209916E-2</v>
      </c>
      <c r="E78" s="2">
        <f t="shared" si="3"/>
        <v>5.893190134782933E-2</v>
      </c>
    </row>
    <row r="79" spans="2:5" x14ac:dyDescent="0.4">
      <c r="B79" s="13">
        <v>18.25</v>
      </c>
      <c r="C79" s="6">
        <v>0.39013931583181621</v>
      </c>
      <c r="D79" s="2">
        <f t="shared" si="2"/>
        <v>5.2928593358587905E-2</v>
      </c>
      <c r="E79" s="2">
        <f t="shared" si="3"/>
        <v>5.8946475831343381E-2</v>
      </c>
    </row>
    <row r="80" spans="2:5" x14ac:dyDescent="0.4">
      <c r="B80" s="13">
        <v>18.5</v>
      </c>
      <c r="C80" s="6">
        <v>0.38459176718443072</v>
      </c>
      <c r="D80" s="2">
        <f t="shared" si="2"/>
        <v>5.3009849234563644E-2</v>
      </c>
      <c r="E80" s="2">
        <f t="shared" si="3"/>
        <v>5.8958496543403349E-2</v>
      </c>
    </row>
    <row r="81" spans="2:5" x14ac:dyDescent="0.4">
      <c r="B81" s="13">
        <v>18.75</v>
      </c>
      <c r="C81" s="6">
        <v>0.37912224227368885</v>
      </c>
      <c r="D81" s="2">
        <f t="shared" si="2"/>
        <v>5.3089071579737412E-2</v>
      </c>
      <c r="E81" s="2">
        <f t="shared" si="3"/>
        <v>5.8968095078564708E-2</v>
      </c>
    </row>
    <row r="82" spans="2:5" x14ac:dyDescent="0.4">
      <c r="B82" s="13">
        <v>19</v>
      </c>
      <c r="C82" s="6">
        <v>0.37372985818954579</v>
      </c>
      <c r="D82" s="2">
        <f t="shared" si="2"/>
        <v>5.3166310483491408E-2</v>
      </c>
      <c r="E82" s="2">
        <f t="shared" si="3"/>
        <v>5.8975403031327867E-2</v>
      </c>
    </row>
    <row r="83" spans="2:5" x14ac:dyDescent="0.4">
      <c r="B83" s="13">
        <v>19.25</v>
      </c>
      <c r="C83" s="6">
        <v>0.36841372398520295</v>
      </c>
      <c r="D83" s="2">
        <f t="shared" si="2"/>
        <v>5.3241615135683151E-2</v>
      </c>
      <c r="E83" s="2">
        <f t="shared" si="3"/>
        <v>5.8980551996235642E-2</v>
      </c>
    </row>
    <row r="84" spans="2:5" x14ac:dyDescent="0.4">
      <c r="B84" s="13">
        <v>19.5</v>
      </c>
      <c r="C84" s="6">
        <v>0.36317294169648945</v>
      </c>
      <c r="D84" s="2">
        <f t="shared" si="2"/>
        <v>5.3315033884525631E-2</v>
      </c>
      <c r="E84" s="2">
        <f t="shared" si="3"/>
        <v>5.898367356783818E-2</v>
      </c>
    </row>
    <row r="85" spans="2:5" x14ac:dyDescent="0.4">
      <c r="B85" s="13">
        <v>19.75</v>
      </c>
      <c r="C85" s="6">
        <v>0.35800660731855838</v>
      </c>
      <c r="D85" s="2">
        <f t="shared" si="2"/>
        <v>5.3386614290080958E-2</v>
      </c>
      <c r="E85" s="2">
        <f t="shared" si="3"/>
        <v>5.8984899340647656E-2</v>
      </c>
    </row>
    <row r="86" spans="2:5" x14ac:dyDescent="0.4">
      <c r="B86" s="13">
        <v>20</v>
      </c>
      <c r="C86" s="6">
        <v>0.35291381174103387</v>
      </c>
      <c r="D86" s="2">
        <f t="shared" si="2"/>
        <v>5.3456403173749667E-2</v>
      </c>
      <c r="E86" s="2">
        <f t="shared" si="3"/>
        <v>5.8984360909198008E-2</v>
      </c>
    </row>
    <row r="87" spans="2:5" x14ac:dyDescent="0.4">
      <c r="B87" s="13">
        <v>20.25</v>
      </c>
      <c r="C87" s="6">
        <v>0.34789364164275732</v>
      </c>
      <c r="D87" s="2">
        <f t="shared" si="2"/>
        <v>5.3524446664099612E-2</v>
      </c>
      <c r="E87" s="2">
        <f t="shared" si="3"/>
        <v>5.8982189868039381E-2</v>
      </c>
    </row>
    <row r="88" spans="2:5" x14ac:dyDescent="0.4">
      <c r="B88" s="13">
        <v>20.5</v>
      </c>
      <c r="C88" s="6">
        <v>0.34294518034727534</v>
      </c>
      <c r="D88" s="2">
        <f t="shared" si="2"/>
        <v>5.3590790239346875E-2</v>
      </c>
      <c r="E88" s="2">
        <f t="shared" si="3"/>
        <v>5.8978517811682174E-2</v>
      </c>
    </row>
    <row r="89" spans="2:5" x14ac:dyDescent="0.4">
      <c r="B89" s="13">
        <v>20.75</v>
      </c>
      <c r="C89" s="6">
        <v>0.33806750864018925</v>
      </c>
      <c r="D89" s="2">
        <f t="shared" si="2"/>
        <v>5.3655478766768905E-2</v>
      </c>
      <c r="E89" s="2">
        <f t="shared" si="3"/>
        <v>5.8973476334670538E-2</v>
      </c>
    </row>
    <row r="90" spans="2:5" x14ac:dyDescent="0.4">
      <c r="B90" s="13">
        <v>21</v>
      </c>
      <c r="C90" s="6">
        <v>0.33325970554950074</v>
      </c>
      <c r="D90" s="2">
        <f t="shared" si="2"/>
        <v>5.3718556539304796E-2</v>
      </c>
      <c r="E90" s="2">
        <f t="shared" si="3"/>
        <v>5.8967197031529972E-2</v>
      </c>
    </row>
    <row r="91" spans="2:5" x14ac:dyDescent="0.4">
      <c r="B91" s="13">
        <v>21.25</v>
      </c>
      <c r="C91" s="6">
        <v>0.32852084909005869</v>
      </c>
      <c r="D91" s="2">
        <f t="shared" si="2"/>
        <v>5.3780067309572743E-2</v>
      </c>
      <c r="E91" s="2">
        <f t="shared" si="3"/>
        <v>5.8959811496805736E-2</v>
      </c>
    </row>
    <row r="92" spans="2:5" x14ac:dyDescent="0.4">
      <c r="B92" s="13">
        <v>21.5</v>
      </c>
      <c r="C92" s="6">
        <v>0.32385001697321592</v>
      </c>
      <c r="D92" s="2">
        <f t="shared" si="2"/>
        <v>5.3840054321514286E-2</v>
      </c>
      <c r="E92" s="2">
        <f t="shared" si="3"/>
        <v>5.8951451325030657E-2</v>
      </c>
    </row>
    <row r="93" spans="2:5" x14ac:dyDescent="0.4">
      <c r="B93" s="13">
        <v>21.75</v>
      </c>
      <c r="C93" s="6">
        <v>0.31924628728278209</v>
      </c>
      <c r="D93" s="2">
        <f t="shared" si="2"/>
        <v>5.3898560339853852E-2</v>
      </c>
      <c r="E93" s="2">
        <f t="shared" si="3"/>
        <v>5.8942248110726014E-2</v>
      </c>
    </row>
    <row r="94" spans="2:5" x14ac:dyDescent="0.4">
      <c r="B94" s="13">
        <v>22</v>
      </c>
      <c r="C94" s="6">
        <v>0.31470873911834757</v>
      </c>
      <c r="D94" s="2">
        <f t="shared" si="2"/>
        <v>5.3955627677549245E-2</v>
      </c>
      <c r="E94" s="2">
        <f t="shared" si="3"/>
        <v>5.8932333448417529E-2</v>
      </c>
    </row>
    <row r="95" spans="2:5" x14ac:dyDescent="0.4">
      <c r="B95" s="13">
        <v>22.25</v>
      </c>
      <c r="C95" s="6">
        <v>0.31023645320703908</v>
      </c>
      <c r="D95" s="2">
        <f t="shared" si="2"/>
        <v>5.4011298221386062E-2</v>
      </c>
      <c r="E95" s="2">
        <f t="shared" si="3"/>
        <v>5.8921838932668447E-2</v>
      </c>
    </row>
    <row r="96" spans="2:5" x14ac:dyDescent="0.4">
      <c r="B96" s="13">
        <v>22.5</v>
      </c>
      <c r="C96" s="6">
        <v>0.30582851248476017</v>
      </c>
      <c r="D96" s="2">
        <f t="shared" si="2"/>
        <v>5.4065613455862138E-2</v>
      </c>
      <c r="E96" s="2">
        <f t="shared" si="3"/>
        <v>5.891089615799272E-2</v>
      </c>
    </row>
    <row r="97" spans="2:5" x14ac:dyDescent="0.4">
      <c r="B97" s="13">
        <v>22.75</v>
      </c>
      <c r="C97" s="6">
        <v>0.30148400264793568</v>
      </c>
      <c r="D97" s="2">
        <f t="shared" si="2"/>
        <v>5.4118614485490824E-2</v>
      </c>
      <c r="E97" s="2">
        <f t="shared" si="3"/>
        <v>5.8899636718906967E-2</v>
      </c>
    </row>
    <row r="98" spans="2:5" x14ac:dyDescent="0.4">
      <c r="B98" s="13">
        <v>23</v>
      </c>
      <c r="C98" s="6">
        <v>0.29720201267677226</v>
      </c>
      <c r="D98" s="2">
        <f t="shared" si="2"/>
        <v>5.4170342055644749E-2</v>
      </c>
      <c r="E98" s="2">
        <f t="shared" si="3"/>
        <v>5.8888192209966217E-2</v>
      </c>
    </row>
    <row r="99" spans="2:5" x14ac:dyDescent="0.4">
      <c r="B99" s="13">
        <v>23.25</v>
      </c>
      <c r="C99" s="6">
        <v>0.29298163564841717</v>
      </c>
      <c r="D99" s="2">
        <f t="shared" si="2"/>
        <v>5.4220836522926863E-2</v>
      </c>
      <c r="E99" s="2">
        <f t="shared" si="3"/>
        <v>5.8876689637456625E-2</v>
      </c>
    </row>
    <row r="100" spans="2:5" x14ac:dyDescent="0.4">
      <c r="B100" s="13">
        <v>23.5</v>
      </c>
      <c r="C100" s="6">
        <v>0.28882197398536352</v>
      </c>
      <c r="D100" s="2">
        <f t="shared" si="2"/>
        <v>5.4270137130167484E-2</v>
      </c>
      <c r="E100" s="2">
        <f t="shared" si="3"/>
        <v>5.8865185593195424E-2</v>
      </c>
    </row>
    <row r="101" spans="2:5" x14ac:dyDescent="0.4">
      <c r="B101" s="13">
        <v>23.75</v>
      </c>
      <c r="C101" s="6">
        <v>0.28472214324240946</v>
      </c>
      <c r="D101" s="2">
        <f t="shared" si="2"/>
        <v>5.4318281487266029E-2</v>
      </c>
      <c r="E101" s="2">
        <f t="shared" si="3"/>
        <v>5.8853681548935333E-2</v>
      </c>
    </row>
    <row r="102" spans="2:5" x14ac:dyDescent="0.4">
      <c r="B102" s="13">
        <v>24</v>
      </c>
      <c r="C102" s="6">
        <v>0.28068127201395193</v>
      </c>
      <c r="D102" s="2">
        <f t="shared" si="2"/>
        <v>5.4365305640773354E-2</v>
      </c>
      <c r="E102" s="2">
        <f t="shared" si="3"/>
        <v>5.8842177504659032E-2</v>
      </c>
    </row>
    <row r="103" spans="2:5" x14ac:dyDescent="0.4">
      <c r="B103" s="13">
        <v>24.25</v>
      </c>
      <c r="C103" s="6">
        <v>0.27669850173949595</v>
      </c>
      <c r="D103" s="2">
        <f t="shared" si="2"/>
        <v>5.4411244154286331E-2</v>
      </c>
      <c r="E103" s="2">
        <f t="shared" si="3"/>
        <v>5.8830673460399163E-2</v>
      </c>
    </row>
    <row r="104" spans="2:5" x14ac:dyDescent="0.4">
      <c r="B104" s="13">
        <v>24.5</v>
      </c>
      <c r="C104" s="6">
        <v>0.27277298651210313</v>
      </c>
      <c r="D104" s="2">
        <f t="shared" si="2"/>
        <v>5.4456130183933027E-2</v>
      </c>
      <c r="E104" s="2">
        <f t="shared" si="3"/>
        <v>5.8819169416161721E-2</v>
      </c>
    </row>
    <row r="105" spans="2:5" x14ac:dyDescent="0.4">
      <c r="B105" s="13">
        <v>24.75</v>
      </c>
      <c r="C105" s="6">
        <v>0.2689038928897301</v>
      </c>
      <c r="D105" s="2">
        <f t="shared" si="2"/>
        <v>5.449999554929108E-2</v>
      </c>
      <c r="E105" s="2">
        <f t="shared" si="3"/>
        <v>5.8807665371897411E-2</v>
      </c>
    </row>
    <row r="106" spans="2:5" x14ac:dyDescent="0.4">
      <c r="B106" s="13">
        <v>25</v>
      </c>
      <c r="C106" s="6">
        <v>0.26509039970940412</v>
      </c>
      <c r="D106" s="2">
        <f t="shared" si="2"/>
        <v>5.4542870800063703E-2</v>
      </c>
      <c r="E106" s="2">
        <f t="shared" si="3"/>
        <v>5.8796161327618002E-2</v>
      </c>
    </row>
    <row r="107" spans="2:5" x14ac:dyDescent="0.4">
      <c r="B107" s="13">
        <v>25.25</v>
      </c>
      <c r="C107" s="6">
        <v>0.26133169790420363</v>
      </c>
      <c r="D107" s="2">
        <f t="shared" si="2"/>
        <v>5.4584785278802395E-2</v>
      </c>
      <c r="E107" s="2">
        <f t="shared" si="3"/>
        <v>5.8784657283347919E-2</v>
      </c>
    </row>
    <row r="108" spans="2:5" x14ac:dyDescent="0.4">
      <c r="B108" s="13">
        <v>25.5</v>
      </c>
      <c r="C108" s="6">
        <v>0.25762699032299796</v>
      </c>
      <c r="D108" s="2">
        <f t="shared" si="2"/>
        <v>5.4625767179948159E-2</v>
      </c>
      <c r="E108" s="2">
        <f t="shared" si="3"/>
        <v>5.8773153239109366E-2</v>
      </c>
    </row>
    <row r="109" spans="2:5" x14ac:dyDescent="0.4">
      <c r="B109" s="13">
        <v>25.75</v>
      </c>
      <c r="C109" s="6">
        <v>0.25397549155290833</v>
      </c>
      <c r="D109" s="2">
        <f t="shared" si="2"/>
        <v>5.4665843605441466E-2</v>
      </c>
      <c r="E109" s="2">
        <f t="shared" si="3"/>
        <v>5.8761649194848387E-2</v>
      </c>
    </row>
    <row r="110" spans="2:5" x14ac:dyDescent="0.4">
      <c r="B110" s="13">
        <v>26</v>
      </c>
      <c r="C110" s="6">
        <v>0.25037642774443492</v>
      </c>
      <c r="D110" s="2">
        <f t="shared" si="2"/>
        <v>5.4705040617129663E-2</v>
      </c>
      <c r="E110" s="2">
        <f t="shared" si="3"/>
        <v>5.8750145150583188E-2</v>
      </c>
    </row>
    <row r="111" spans="2:5" x14ac:dyDescent="0.4">
      <c r="B111" s="13">
        <v>26.25</v>
      </c>
      <c r="C111" s="6">
        <v>0.24682903643922269</v>
      </c>
      <c r="D111" s="2">
        <f t="shared" si="2"/>
        <v>5.4743383286189218E-2</v>
      </c>
      <c r="E111" s="2">
        <f t="shared" si="3"/>
        <v>5.87386411063342E-2</v>
      </c>
    </row>
    <row r="112" spans="2:5" x14ac:dyDescent="0.4">
      <c r="B112" s="13">
        <v>26.5</v>
      </c>
      <c r="C112" s="6">
        <v>0.24333256640042514</v>
      </c>
      <c r="D112" s="2">
        <f t="shared" si="2"/>
        <v>5.4780895739753088E-2</v>
      </c>
      <c r="E112" s="2">
        <f t="shared" si="3"/>
        <v>5.8727137062065227E-2</v>
      </c>
    </row>
    <row r="113" spans="2:5" x14ac:dyDescent="0.4">
      <c r="B113" s="13">
        <v>26.75</v>
      </c>
      <c r="C113" s="6">
        <v>0.239886277445616</v>
      </c>
      <c r="D113" s="2">
        <f t="shared" si="2"/>
        <v>5.4817601204932176E-2</v>
      </c>
      <c r="E113" s="2">
        <f t="shared" si="3"/>
        <v>5.8715633017794033E-2</v>
      </c>
    </row>
    <row r="114" spans="2:5" x14ac:dyDescent="0.4">
      <c r="B114" s="13">
        <v>27</v>
      </c>
      <c r="C114" s="6">
        <v>0.23648944028221952</v>
      </c>
      <c r="D114" s="2">
        <f t="shared" si="2"/>
        <v>5.4853522050393178E-2</v>
      </c>
      <c r="E114" s="2">
        <f t="shared" si="3"/>
        <v>5.8704128973555703E-2</v>
      </c>
    </row>
    <row r="115" spans="2:5" x14ac:dyDescent="0.4">
      <c r="B115" s="13">
        <v>27.25</v>
      </c>
      <c r="C115" s="6">
        <v>0.23314133634542558</v>
      </c>
      <c r="D115" s="2">
        <f t="shared" si="2"/>
        <v>5.4888679825654929E-2</v>
      </c>
      <c r="E115" s="2">
        <f t="shared" si="3"/>
        <v>5.8692624929272297E-2</v>
      </c>
    </row>
    <row r="116" spans="2:5" x14ac:dyDescent="0.4">
      <c r="B116" s="13">
        <v>27.5</v>
      </c>
      <c r="C116" s="6">
        <v>0.22984125763852969</v>
      </c>
      <c r="D116" s="2">
        <f t="shared" si="2"/>
        <v>5.492309529824535E-2</v>
      </c>
      <c r="E116" s="2">
        <f t="shared" si="3"/>
        <v>5.8681120885017979E-2</v>
      </c>
    </row>
    <row r="117" spans="2:5" x14ac:dyDescent="0.4">
      <c r="B117" s="13">
        <v>27.75</v>
      </c>
      <c r="C117" s="6">
        <v>0.22658850657569055</v>
      </c>
      <c r="D117" s="2">
        <f t="shared" si="2"/>
        <v>5.4956788488853325E-2</v>
      </c>
      <c r="E117" s="2">
        <f t="shared" si="3"/>
        <v>5.8669616840756778E-2</v>
      </c>
    </row>
    <row r="118" spans="2:5" x14ac:dyDescent="0.4">
      <c r="B118" s="13">
        <v>28</v>
      </c>
      <c r="C118" s="6">
        <v>0.22338239582704519</v>
      </c>
      <c r="D118" s="2">
        <f t="shared" si="2"/>
        <v>5.4989778704601644E-2</v>
      </c>
      <c r="E118" s="2">
        <f t="shared" si="3"/>
        <v>5.8658112796499351E-2</v>
      </c>
    </row>
    <row r="119" spans="2:5" x14ac:dyDescent="0.4">
      <c r="B119" s="13">
        <v>28.25</v>
      </c>
      <c r="C119" s="6">
        <v>0.22022224816615715</v>
      </c>
      <c r="D119" s="2">
        <f t="shared" si="2"/>
        <v>5.5022084570556684E-2</v>
      </c>
      <c r="E119" s="2">
        <f t="shared" si="3"/>
        <v>5.8646608752253027E-2</v>
      </c>
    </row>
    <row r="120" spans="2:5" x14ac:dyDescent="0.4">
      <c r="B120" s="13">
        <v>28.5</v>
      </c>
      <c r="C120" s="6">
        <v>0.21710739631976125</v>
      </c>
      <c r="D120" s="2">
        <f t="shared" si="2"/>
        <v>5.505372405958342E-2</v>
      </c>
      <c r="E120" s="2">
        <f t="shared" si="3"/>
        <v>5.8635104707982943E-2</v>
      </c>
    </row>
    <row r="121" spans="2:5" x14ac:dyDescent="0.4">
      <c r="B121" s="13">
        <v>28.75</v>
      </c>
      <c r="C121" s="6">
        <v>0.21403718281976303</v>
      </c>
      <c r="D121" s="2">
        <f t="shared" si="2"/>
        <v>5.5084714520645672E-2</v>
      </c>
      <c r="E121" s="2">
        <f t="shared" si="3"/>
        <v>5.8623600663717523E-2</v>
      </c>
    </row>
    <row r="122" spans="2:5" x14ac:dyDescent="0.4">
      <c r="B122" s="13">
        <v>29</v>
      </c>
      <c r="C122" s="6">
        <v>0.21101095985746868</v>
      </c>
      <c r="D122" s="2">
        <f t="shared" si="2"/>
        <v>5.5115072705645529E-2</v>
      </c>
      <c r="E122" s="2">
        <f t="shared" si="3"/>
        <v>5.8612096619450771E-2</v>
      </c>
    </row>
    <row r="123" spans="2:5" x14ac:dyDescent="0.4">
      <c r="B123" s="13">
        <v>29.25</v>
      </c>
      <c r="C123" s="6">
        <v>0.2080280891400044</v>
      </c>
      <c r="D123" s="2">
        <f t="shared" si="2"/>
        <v>5.5144814794888308E-2</v>
      </c>
      <c r="E123" s="2">
        <f t="shared" si="3"/>
        <v>5.8600592575186905E-2</v>
      </c>
    </row>
    <row r="124" spans="2:5" x14ac:dyDescent="0.4">
      <c r="B124" s="13">
        <v>29.5</v>
      </c>
      <c r="C124" s="6">
        <v>0.20508794174889372</v>
      </c>
      <c r="D124" s="2">
        <f t="shared" si="2"/>
        <v>5.5173956421256554E-2</v>
      </c>
      <c r="E124" s="2">
        <f t="shared" si="3"/>
        <v>5.8589088530950795E-2</v>
      </c>
    </row>
    <row r="125" spans="2:5" x14ac:dyDescent="0.4">
      <c r="B125" s="13">
        <v>29.75</v>
      </c>
      <c r="C125" s="6">
        <v>0.20218989800076598</v>
      </c>
      <c r="D125" s="2">
        <f t="shared" si="2"/>
        <v>5.5202512693166561E-2</v>
      </c>
      <c r="E125" s="2">
        <f t="shared" si="3"/>
        <v>5.8577584486671608E-2</v>
      </c>
    </row>
    <row r="126" spans="2:5" x14ac:dyDescent="0.4">
      <c r="B126" s="13">
        <v>30</v>
      </c>
      <c r="C126" s="6">
        <v>0.19933334731014607</v>
      </c>
      <c r="D126" s="2">
        <f t="shared" si="2"/>
        <v>5.5230498216379376E-2</v>
      </c>
      <c r="E126" s="2">
        <f t="shared" si="3"/>
        <v>5.8566080442433277E-2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Yip</dc:creator>
  <cp:lastModifiedBy>Leah Ma</cp:lastModifiedBy>
  <cp:lastPrinted>2024-04-03T05:35:55Z</cp:lastPrinted>
  <dcterms:created xsi:type="dcterms:W3CDTF">2023-04-06T02:01:48Z</dcterms:created>
  <dcterms:modified xsi:type="dcterms:W3CDTF">2026-07-03T02:30:36Z</dcterms:modified>
</cp:coreProperties>
</file>